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1355" windowHeight="8700" tabRatio="285" activeTab="1"/>
  </bookViews>
  <sheets>
    <sheet name="2011" sheetId="9" r:id="rId1"/>
    <sheet name="2012" sheetId="10" r:id="rId2"/>
  </sheets>
  <calcPr calcId="125725"/>
</workbook>
</file>

<file path=xl/calcChain.xml><?xml version="1.0" encoding="utf-8"?>
<calcChain xmlns="http://schemas.openxmlformats.org/spreadsheetml/2006/main">
  <c r="N20" i="10"/>
  <c r="N19"/>
  <c r="M20"/>
  <c r="N18"/>
  <c r="M18"/>
  <c r="L20"/>
  <c r="N17"/>
  <c r="M17"/>
  <c r="L17"/>
  <c r="K20"/>
  <c r="M16"/>
  <c r="N16"/>
  <c r="L16"/>
  <c r="K16"/>
  <c r="J20"/>
  <c r="L15"/>
  <c r="M15" s="1"/>
  <c r="N15" s="1"/>
  <c r="K15"/>
  <c r="J15"/>
  <c r="I20"/>
  <c r="K14"/>
  <c r="L14"/>
  <c r="M14" s="1"/>
  <c r="N14" s="1"/>
  <c r="J14"/>
  <c r="I14"/>
  <c r="H20"/>
  <c r="J13"/>
  <c r="K13"/>
  <c r="L13" s="1"/>
  <c r="M13" s="1"/>
  <c r="N13" s="1"/>
  <c r="I13"/>
  <c r="H13"/>
  <c r="G20"/>
  <c r="I12"/>
  <c r="J12"/>
  <c r="K12" s="1"/>
  <c r="L12" s="1"/>
  <c r="M12" s="1"/>
  <c r="N12" s="1"/>
  <c r="G12"/>
  <c r="F20"/>
  <c r="H12"/>
  <c r="H11"/>
  <c r="I11"/>
  <c r="J11" s="1"/>
  <c r="K11" s="1"/>
  <c r="L11" s="1"/>
  <c r="M11" s="1"/>
  <c r="N11" s="1"/>
  <c r="G11"/>
  <c r="E10"/>
  <c r="D9"/>
  <c r="F11"/>
  <c r="E20"/>
  <c r="D20"/>
  <c r="F10"/>
  <c r="G10" s="1"/>
  <c r="H10" s="1"/>
  <c r="I10" s="1"/>
  <c r="J10" s="1"/>
  <c r="K10" s="1"/>
  <c r="L10" s="1"/>
  <c r="M10" s="1"/>
  <c r="N10" s="1"/>
  <c r="E9"/>
  <c r="F9" s="1"/>
  <c r="G9" s="1"/>
  <c r="H9" s="1"/>
  <c r="I9" s="1"/>
  <c r="J9" s="1"/>
  <c r="K9" s="1"/>
  <c r="L9" s="1"/>
  <c r="M9" s="1"/>
  <c r="N9" s="1"/>
  <c r="C20"/>
  <c r="C10"/>
  <c r="D10" s="1"/>
  <c r="C11"/>
  <c r="D11" s="1"/>
  <c r="E11" s="1"/>
  <c r="C12"/>
  <c r="D12" s="1"/>
  <c r="E12" s="1"/>
  <c r="F12" s="1"/>
  <c r="C13"/>
  <c r="D13" s="1"/>
  <c r="E13" s="1"/>
  <c r="F13" s="1"/>
  <c r="G13" s="1"/>
  <c r="C14"/>
  <c r="D14" s="1"/>
  <c r="E14" s="1"/>
  <c r="F14" s="1"/>
  <c r="G14" s="1"/>
  <c r="H14" s="1"/>
  <c r="C15"/>
  <c r="D15" s="1"/>
  <c r="E15" s="1"/>
  <c r="F15" s="1"/>
  <c r="G15" s="1"/>
  <c r="H15" s="1"/>
  <c r="I15" s="1"/>
  <c r="C16"/>
  <c r="D16" s="1"/>
  <c r="E16" s="1"/>
  <c r="F16" s="1"/>
  <c r="G16" s="1"/>
  <c r="H16" s="1"/>
  <c r="I16" s="1"/>
  <c r="J16" s="1"/>
  <c r="C17"/>
  <c r="D17" s="1"/>
  <c r="E17" s="1"/>
  <c r="F17" s="1"/>
  <c r="G17" s="1"/>
  <c r="H17" s="1"/>
  <c r="I17" s="1"/>
  <c r="J17" s="1"/>
  <c r="K17" s="1"/>
  <c r="C18"/>
  <c r="D18" s="1"/>
  <c r="E18" s="1"/>
  <c r="F18" s="1"/>
  <c r="G18" s="1"/>
  <c r="H18" s="1"/>
  <c r="I18" s="1"/>
  <c r="J18" s="1"/>
  <c r="K18" s="1"/>
  <c r="L18" s="1"/>
  <c r="C19"/>
  <c r="D19" s="1"/>
  <c r="E19" s="1"/>
  <c r="F19" s="1"/>
  <c r="G19" s="1"/>
  <c r="H19" s="1"/>
  <c r="I19" s="1"/>
  <c r="J19" s="1"/>
  <c r="K19" s="1"/>
  <c r="L19" s="1"/>
  <c r="M19" s="1"/>
  <c r="C9"/>
  <c r="C34" i="9"/>
  <c r="N61"/>
  <c r="M60"/>
  <c r="N60" s="1"/>
  <c r="L59"/>
  <c r="K58"/>
  <c r="L58" s="1"/>
  <c r="M58" s="1"/>
  <c r="N58" s="1"/>
  <c r="J57"/>
  <c r="I56"/>
  <c r="J56" s="1"/>
  <c r="K56" s="1"/>
  <c r="L56" s="1"/>
  <c r="M56" s="1"/>
  <c r="N56" s="1"/>
  <c r="H55"/>
  <c r="G54"/>
  <c r="F53"/>
  <c r="G53"/>
  <c r="H53" s="1"/>
  <c r="I53" s="1"/>
  <c r="J53" s="1"/>
  <c r="K53" s="1"/>
  <c r="L53" s="1"/>
  <c r="M53" s="1"/>
  <c r="N53" s="1"/>
  <c r="D51"/>
  <c r="M59"/>
  <c r="N59" s="1"/>
  <c r="K57"/>
  <c r="L57" s="1"/>
  <c r="M57" s="1"/>
  <c r="N57" s="1"/>
  <c r="I55"/>
  <c r="J55" s="1"/>
  <c r="K55" s="1"/>
  <c r="L55" s="1"/>
  <c r="M55" s="1"/>
  <c r="N55" s="1"/>
  <c r="H54"/>
  <c r="I54" s="1"/>
  <c r="J54" s="1"/>
  <c r="K54" s="1"/>
  <c r="L54" s="1"/>
  <c r="M54" s="1"/>
  <c r="N54" s="1"/>
  <c r="E52"/>
  <c r="F52" s="1"/>
  <c r="G52" s="1"/>
  <c r="H52" s="1"/>
  <c r="I52" s="1"/>
  <c r="J52" s="1"/>
  <c r="K52" s="1"/>
  <c r="L52" s="1"/>
  <c r="M52" s="1"/>
  <c r="N52" s="1"/>
  <c r="E51"/>
  <c r="F51" s="1"/>
  <c r="G51" s="1"/>
  <c r="H51" s="1"/>
  <c r="I51" s="1"/>
  <c r="J51" s="1"/>
  <c r="K51" s="1"/>
  <c r="L51" s="1"/>
  <c r="M51" s="1"/>
  <c r="N51" s="1"/>
  <c r="C62"/>
  <c r="D62"/>
  <c r="E62" s="1"/>
  <c r="F62" s="1"/>
  <c r="G62" s="1"/>
  <c r="H62" s="1"/>
  <c r="I62" s="1"/>
  <c r="J62" s="1"/>
  <c r="K62" s="1"/>
  <c r="L62" s="1"/>
  <c r="M62" s="1"/>
  <c r="N62" s="1"/>
  <c r="B50"/>
  <c r="C48"/>
  <c r="D48" s="1"/>
  <c r="E48" s="1"/>
  <c r="F48" s="1"/>
  <c r="G48" s="1"/>
  <c r="H48" s="1"/>
  <c r="I48" s="1"/>
  <c r="J48" s="1"/>
  <c r="K48" s="1"/>
  <c r="L48" s="1"/>
  <c r="M48" s="1"/>
  <c r="N48" s="1"/>
  <c r="N47"/>
  <c r="C61" s="1"/>
  <c r="D61" s="1"/>
  <c r="E61" s="1"/>
  <c r="F61" s="1"/>
  <c r="G61" s="1"/>
  <c r="H61" s="1"/>
  <c r="I61" s="1"/>
  <c r="J61" s="1"/>
  <c r="K61" s="1"/>
  <c r="L61" s="1"/>
  <c r="M61" s="1"/>
  <c r="M46"/>
  <c r="N46"/>
  <c r="C60" s="1"/>
  <c r="D60"/>
  <c r="E60" s="1"/>
  <c r="F60" s="1"/>
  <c r="G60" s="1"/>
  <c r="H60" s="1"/>
  <c r="I60" s="1"/>
  <c r="J60" s="1"/>
  <c r="K60" s="1"/>
  <c r="L60" s="1"/>
  <c r="L45"/>
  <c r="M45"/>
  <c r="N45" s="1"/>
  <c r="C59" s="1"/>
  <c r="D59" s="1"/>
  <c r="E59" s="1"/>
  <c r="F59" s="1"/>
  <c r="G59" s="1"/>
  <c r="H59" s="1"/>
  <c r="I59" s="1"/>
  <c r="J59" s="1"/>
  <c r="K59" s="1"/>
  <c r="K44"/>
  <c r="L44" s="1"/>
  <c r="M44" s="1"/>
  <c r="N44" s="1"/>
  <c r="C58" s="1"/>
  <c r="D58" s="1"/>
  <c r="E58" s="1"/>
  <c r="F58" s="1"/>
  <c r="G58" s="1"/>
  <c r="H58" s="1"/>
  <c r="I58" s="1"/>
  <c r="J58" s="1"/>
  <c r="J43"/>
  <c r="K43" s="1"/>
  <c r="L43"/>
  <c r="M43" s="1"/>
  <c r="N43" s="1"/>
  <c r="C57" s="1"/>
  <c r="D57" s="1"/>
  <c r="E57" s="1"/>
  <c r="F57" s="1"/>
  <c r="G57" s="1"/>
  <c r="H57" s="1"/>
  <c r="I57" s="1"/>
  <c r="I42"/>
  <c r="J42"/>
  <c r="K42" s="1"/>
  <c r="L42" s="1"/>
  <c r="M42" s="1"/>
  <c r="N42" s="1"/>
  <c r="C56" s="1"/>
  <c r="D56" s="1"/>
  <c r="E56" s="1"/>
  <c r="F56" s="1"/>
  <c r="G56" s="1"/>
  <c r="H56" s="1"/>
  <c r="H41"/>
  <c r="I41"/>
  <c r="J41" s="1"/>
  <c r="K41"/>
  <c r="L41" s="1"/>
  <c r="M41" s="1"/>
  <c r="N41" s="1"/>
  <c r="C55" s="1"/>
  <c r="D55" s="1"/>
  <c r="E55" s="1"/>
  <c r="F55" s="1"/>
  <c r="G55" s="1"/>
  <c r="G40"/>
  <c r="H40" s="1"/>
  <c r="I40"/>
  <c r="J40" s="1"/>
  <c r="K40" s="1"/>
  <c r="L40" s="1"/>
  <c r="M40" s="1"/>
  <c r="N40" s="1"/>
  <c r="C54" s="1"/>
  <c r="D54" s="1"/>
  <c r="E54" s="1"/>
  <c r="F54" s="1"/>
  <c r="G39"/>
  <c r="H39" s="1"/>
  <c r="I39" s="1"/>
  <c r="J39" s="1"/>
  <c r="K39" s="1"/>
  <c r="L39" s="1"/>
  <c r="M39" s="1"/>
  <c r="N39" s="1"/>
  <c r="C53" s="1"/>
  <c r="D53" s="1"/>
  <c r="E53" s="1"/>
  <c r="F39"/>
  <c r="E38"/>
  <c r="F38"/>
  <c r="G38" s="1"/>
  <c r="H38"/>
  <c r="I38" s="1"/>
  <c r="J38" s="1"/>
  <c r="K38" s="1"/>
  <c r="L38" s="1"/>
  <c r="M38" s="1"/>
  <c r="N38" s="1"/>
  <c r="C52" s="1"/>
  <c r="D52" s="1"/>
  <c r="D37"/>
  <c r="E37"/>
  <c r="F37" s="1"/>
  <c r="G37" s="1"/>
  <c r="H37" s="1"/>
  <c r="I37" s="1"/>
  <c r="J37" s="1"/>
  <c r="K37" s="1"/>
  <c r="L37" s="1"/>
  <c r="M37" s="1"/>
  <c r="N37" s="1"/>
  <c r="C51" s="1"/>
  <c r="B36"/>
  <c r="D34"/>
  <c r="E34" s="1"/>
  <c r="F34" s="1"/>
  <c r="G34" s="1"/>
  <c r="H34" s="1"/>
  <c r="I34" s="1"/>
  <c r="J34" s="1"/>
  <c r="K34" s="1"/>
  <c r="L34" s="1"/>
  <c r="M34" s="1"/>
  <c r="N34" s="1"/>
  <c r="N33"/>
  <c r="C47" s="1"/>
  <c r="D47" s="1"/>
  <c r="E47" s="1"/>
  <c r="F47" s="1"/>
  <c r="G47" s="1"/>
  <c r="H47" s="1"/>
  <c r="I47" s="1"/>
  <c r="J47" s="1"/>
  <c r="K47" s="1"/>
  <c r="L47" s="1"/>
  <c r="M47" s="1"/>
  <c r="M32"/>
  <c r="N32" s="1"/>
  <c r="C46" s="1"/>
  <c r="D46" s="1"/>
  <c r="E46" s="1"/>
  <c r="F46" s="1"/>
  <c r="G46" s="1"/>
  <c r="H46" s="1"/>
  <c r="I46" s="1"/>
  <c r="J46" s="1"/>
  <c r="K46" s="1"/>
  <c r="L46" s="1"/>
  <c r="L31"/>
  <c r="M31" s="1"/>
  <c r="N31" s="1"/>
  <c r="C45" s="1"/>
  <c r="D45" s="1"/>
  <c r="E45" s="1"/>
  <c r="F45" s="1"/>
  <c r="G45" s="1"/>
  <c r="H45" s="1"/>
  <c r="I45" s="1"/>
  <c r="J45" s="1"/>
  <c r="K45" s="1"/>
  <c r="K30"/>
  <c r="L30" s="1"/>
  <c r="M30" s="1"/>
  <c r="N30" s="1"/>
  <c r="C44" s="1"/>
  <c r="D44" s="1"/>
  <c r="E44" s="1"/>
  <c r="F44" s="1"/>
  <c r="G44" s="1"/>
  <c r="H44" s="1"/>
  <c r="I44" s="1"/>
  <c r="J44" s="1"/>
  <c r="J29"/>
  <c r="K29" s="1"/>
  <c r="L29" s="1"/>
  <c r="M29" s="1"/>
  <c r="N29" s="1"/>
  <c r="C43" s="1"/>
  <c r="D43" s="1"/>
  <c r="E43" s="1"/>
  <c r="F43" s="1"/>
  <c r="G43" s="1"/>
  <c r="H43" s="1"/>
  <c r="I43" s="1"/>
  <c r="I28"/>
  <c r="J28" s="1"/>
  <c r="K28" s="1"/>
  <c r="L28" s="1"/>
  <c r="M28" s="1"/>
  <c r="N28" s="1"/>
  <c r="C42" s="1"/>
  <c r="D42" s="1"/>
  <c r="E42" s="1"/>
  <c r="F42" s="1"/>
  <c r="G42" s="1"/>
  <c r="H42" s="1"/>
  <c r="H27"/>
  <c r="I27" s="1"/>
  <c r="J27" s="1"/>
  <c r="K27" s="1"/>
  <c r="L27" s="1"/>
  <c r="M27" s="1"/>
  <c r="N27" s="1"/>
  <c r="C41" s="1"/>
  <c r="D41" s="1"/>
  <c r="E41" s="1"/>
  <c r="F41" s="1"/>
  <c r="G41" s="1"/>
  <c r="H26"/>
  <c r="I26" s="1"/>
  <c r="J26" s="1"/>
  <c r="K26" s="1"/>
  <c r="L26" s="1"/>
  <c r="M26" s="1"/>
  <c r="N26" s="1"/>
  <c r="C40" s="1"/>
  <c r="D40" s="1"/>
  <c r="E40" s="1"/>
  <c r="F40" s="1"/>
  <c r="G26"/>
  <c r="F25"/>
  <c r="G25" s="1"/>
  <c r="H25"/>
  <c r="I25" s="1"/>
  <c r="J25" s="1"/>
  <c r="K25" s="1"/>
  <c r="L25" s="1"/>
  <c r="M25" s="1"/>
  <c r="N25" s="1"/>
  <c r="C39" s="1"/>
  <c r="D39" s="1"/>
  <c r="E39" s="1"/>
  <c r="E24"/>
  <c r="F24" s="1"/>
  <c r="G24"/>
  <c r="H24" s="1"/>
  <c r="I24" s="1"/>
  <c r="J24" s="1"/>
  <c r="K24" s="1"/>
  <c r="L24" s="1"/>
  <c r="M24" s="1"/>
  <c r="N24" s="1"/>
  <c r="C38" s="1"/>
  <c r="D38" s="1"/>
  <c r="D23"/>
  <c r="E23" s="1"/>
  <c r="F23"/>
  <c r="G23" s="1"/>
  <c r="H23" s="1"/>
  <c r="I23" s="1"/>
  <c r="J23" s="1"/>
  <c r="K23" s="1"/>
  <c r="L23" s="1"/>
  <c r="M23" s="1"/>
  <c r="N23" s="1"/>
  <c r="C37" s="1"/>
  <c r="B22"/>
  <c r="N19"/>
  <c r="C33"/>
  <c r="D33" s="1"/>
  <c r="E33"/>
  <c r="F33" s="1"/>
  <c r="G33" s="1"/>
  <c r="H33" s="1"/>
  <c r="I33" s="1"/>
  <c r="J33" s="1"/>
  <c r="K33" s="1"/>
  <c r="L33" s="1"/>
  <c r="M33" s="1"/>
  <c r="M18"/>
  <c r="N18"/>
  <c r="C32" s="1"/>
  <c r="D32" s="1"/>
  <c r="E32" s="1"/>
  <c r="F32" s="1"/>
  <c r="G32" s="1"/>
  <c r="H32" s="1"/>
  <c r="I32" s="1"/>
  <c r="J32" s="1"/>
  <c r="K32" s="1"/>
  <c r="L32" s="1"/>
  <c r="L17"/>
  <c r="M17"/>
  <c r="N17" s="1"/>
  <c r="C31"/>
  <c r="D31" s="1"/>
  <c r="E31" s="1"/>
  <c r="F31" s="1"/>
  <c r="G31" s="1"/>
  <c r="H31" s="1"/>
  <c r="I31" s="1"/>
  <c r="J31" s="1"/>
  <c r="K31" s="1"/>
  <c r="K16"/>
  <c r="L16"/>
  <c r="M16" s="1"/>
  <c r="N16" s="1"/>
  <c r="C30" s="1"/>
  <c r="D30" s="1"/>
  <c r="E30" s="1"/>
  <c r="F30" s="1"/>
  <c r="G30" s="1"/>
  <c r="H30" s="1"/>
  <c r="I30" s="1"/>
  <c r="J30" s="1"/>
  <c r="J15"/>
  <c r="K15"/>
  <c r="L15" s="1"/>
  <c r="M15"/>
  <c r="N15" s="1"/>
  <c r="C29" s="1"/>
  <c r="D29" s="1"/>
  <c r="E29" s="1"/>
  <c r="F29" s="1"/>
  <c r="G29" s="1"/>
  <c r="H29" s="1"/>
  <c r="I29" s="1"/>
  <c r="I14"/>
  <c r="J14"/>
  <c r="K14" s="1"/>
  <c r="L14" s="1"/>
  <c r="M14" s="1"/>
  <c r="N14" s="1"/>
  <c r="C28" s="1"/>
  <c r="D28" s="1"/>
  <c r="E28" s="1"/>
  <c r="F28" s="1"/>
  <c r="G28" s="1"/>
  <c r="H28" s="1"/>
  <c r="H13"/>
  <c r="I13"/>
  <c r="J13" s="1"/>
  <c r="K13"/>
  <c r="L13" s="1"/>
  <c r="M13" s="1"/>
  <c r="N13" s="1"/>
  <c r="C27" s="1"/>
  <c r="D27" s="1"/>
  <c r="E27" s="1"/>
  <c r="F27" s="1"/>
  <c r="G27" s="1"/>
  <c r="G12"/>
  <c r="H12"/>
  <c r="I12" s="1"/>
  <c r="J12" s="1"/>
  <c r="K12" s="1"/>
  <c r="L12" s="1"/>
  <c r="M12" s="1"/>
  <c r="N12" s="1"/>
  <c r="C26" s="1"/>
  <c r="D26" s="1"/>
  <c r="E26" s="1"/>
  <c r="F26" s="1"/>
  <c r="F11"/>
  <c r="G11"/>
  <c r="H11" s="1"/>
  <c r="I11"/>
  <c r="J11" s="1"/>
  <c r="K11" s="1"/>
  <c r="L11" s="1"/>
  <c r="M11" s="1"/>
  <c r="N11" s="1"/>
  <c r="C25" s="1"/>
  <c r="D25" s="1"/>
  <c r="E25" s="1"/>
  <c r="E10"/>
  <c r="F10"/>
  <c r="G10" s="1"/>
  <c r="H10" s="1"/>
  <c r="I10" s="1"/>
  <c r="J10" s="1"/>
  <c r="K10" s="1"/>
  <c r="L10" s="1"/>
  <c r="M10" s="1"/>
  <c r="N10" s="1"/>
  <c r="C24" s="1"/>
  <c r="D24" s="1"/>
  <c r="D9"/>
  <c r="E9"/>
  <c r="F9" s="1"/>
  <c r="G9"/>
  <c r="H9" s="1"/>
  <c r="I9" s="1"/>
  <c r="J9" s="1"/>
  <c r="K9" s="1"/>
  <c r="L9" s="1"/>
  <c r="M9" s="1"/>
  <c r="N9" s="1"/>
  <c r="C23" s="1"/>
  <c r="B8"/>
</calcChain>
</file>

<file path=xl/sharedStrings.xml><?xml version="1.0" encoding="utf-8"?>
<sst xmlns="http://schemas.openxmlformats.org/spreadsheetml/2006/main" count="222" uniqueCount="15">
  <si>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</si>
  <si>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</si>
  <si>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</si>
  <si>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</si>
  <si>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</si>
  <si>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</si>
  <si>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</si>
  <si>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</si>
  <si>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</si>
  <si>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</si>
  <si>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</si>
  <si>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</si>
  <si>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INPC</t>
  </si>
  <si>
    <t>FONTE:</t>
  </si>
  <si>
    <t>IBGE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</si>
</sst>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00"/>
  </numFmts>
  <fonts count="13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2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9"/>
      <name val="Arial"/>
      <family val="2"/>
    </font>
    <font>
      <sz val="9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8">
    <xf numFmtId="0" fontId="0" fillId="0" borderId="0" xfId="0"/>
    <xf numFmtId="164" fontId="2" fillId="0" borderId="0" xfId="0" applyNumberFormat="1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3" borderId="4" xfId="0" applyFont="1" applyFill="1" applyBorder="1"/>
    <xf numFmtId="0" fontId="0" fillId="3" borderId="4" xfId="0" applyFill="1" applyBorder="1"/>
    <xf numFmtId="0" fontId="4" fillId="0" borderId="5" xfId="0" applyFont="1" applyBorder="1" applyAlignment="1">
      <alignment horizontal="center"/>
    </xf>
    <xf numFmtId="0" fontId="7" fillId="3" borderId="6" xfId="0" applyFont="1" applyFill="1" applyBorder="1"/>
    <xf numFmtId="0" fontId="0" fillId="3" borderId="6" xfId="0" applyFill="1" applyBorder="1"/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4" fillId="3" borderId="11" xfId="0" applyNumberFormat="1" applyFont="1" applyFill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4" fillId="3" borderId="13" xfId="0" applyNumberFormat="1" applyFont="1" applyFill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2" fillId="3" borderId="6" xfId="0" applyNumberFormat="1" applyFont="1" applyFill="1" applyBorder="1" applyAlignment="1">
      <alignment horizontal="center"/>
    </xf>
    <xf numFmtId="165" fontId="4" fillId="3" borderId="14" xfId="0" applyNumberFormat="1" applyFont="1" applyFill="1" applyBorder="1" applyAlignment="1">
      <alignment horizontal="center"/>
    </xf>
    <xf numFmtId="165" fontId="4" fillId="3" borderId="15" xfId="0" applyNumberFormat="1" applyFont="1" applyFill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2" fillId="0" borderId="17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165" fontId="9" fillId="3" borderId="4" xfId="0" applyNumberFormat="1" applyFont="1" applyFill="1" applyBorder="1" applyAlignment="1">
      <alignment horizontal="center"/>
    </xf>
    <xf numFmtId="165" fontId="10" fillId="3" borderId="4" xfId="0" applyNumberFormat="1" applyFont="1" applyFill="1" applyBorder="1" applyAlignment="1">
      <alignment horizontal="center"/>
    </xf>
    <xf numFmtId="165" fontId="10" fillId="3" borderId="14" xfId="0" applyNumberFormat="1" applyFont="1" applyFill="1" applyBorder="1" applyAlignment="1">
      <alignment horizontal="center"/>
    </xf>
    <xf numFmtId="0" fontId="11" fillId="2" borderId="15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165" fontId="2" fillId="0" borderId="19" xfId="0" applyNumberFormat="1" applyFont="1" applyFill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0" fontId="12" fillId="2" borderId="20" xfId="1" applyNumberFormat="1" applyFont="1" applyFill="1" applyBorder="1" applyAlignment="1">
      <alignment horizontal="center"/>
    </xf>
    <xf numFmtId="10" fontId="12" fillId="2" borderId="21" xfId="1" applyNumberFormat="1" applyFont="1" applyFill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5" borderId="23" xfId="0" applyFont="1" applyFill="1" applyBorder="1" applyAlignment="1">
      <alignment horizontal="center"/>
    </xf>
    <xf numFmtId="0" fontId="11" fillId="5" borderId="24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165" fontId="2" fillId="0" borderId="26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 applyFill="1" applyBorder="1" applyAlignment="1">
      <alignment horizontal="center"/>
    </xf>
    <xf numFmtId="165" fontId="2" fillId="6" borderId="19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65" fontId="2" fillId="0" borderId="6" xfId="0" applyNumberFormat="1" applyFont="1" applyFill="1" applyBorder="1" applyAlignment="1">
      <alignment horizontal="center"/>
    </xf>
    <xf numFmtId="165" fontId="2" fillId="7" borderId="4" xfId="0" applyNumberFormat="1" applyFont="1" applyFill="1" applyBorder="1" applyAlignment="1">
      <alignment horizontal="center"/>
    </xf>
    <xf numFmtId="10" fontId="12" fillId="2" borderId="27" xfId="1" applyNumberFormat="1" applyFont="1" applyFill="1" applyBorder="1" applyAlignment="1">
      <alignment horizontal="center"/>
    </xf>
    <xf numFmtId="0" fontId="11" fillId="5" borderId="28" xfId="0" applyFont="1" applyFill="1" applyBorder="1" applyAlignment="1">
      <alignment horizontal="center"/>
    </xf>
    <xf numFmtId="0" fontId="11" fillId="2" borderId="29" xfId="0" applyFont="1" applyFill="1" applyBorder="1" applyAlignment="1">
      <alignment horizontal="center"/>
    </xf>
    <xf numFmtId="0" fontId="11" fillId="2" borderId="30" xfId="0" applyFont="1" applyFill="1" applyBorder="1" applyAlignment="1">
      <alignment horizontal="center"/>
    </xf>
    <xf numFmtId="0" fontId="5" fillId="5" borderId="31" xfId="0" applyFont="1" applyFill="1" applyBorder="1" applyAlignment="1">
      <alignment horizontal="center"/>
    </xf>
    <xf numFmtId="10" fontId="12" fillId="2" borderId="32" xfId="1" applyNumberFormat="1" applyFont="1" applyFill="1" applyBorder="1" applyAlignment="1">
      <alignment horizontal="center"/>
    </xf>
    <xf numFmtId="0" fontId="5" fillId="5" borderId="33" xfId="0" applyFont="1" applyFill="1" applyBorder="1" applyAlignment="1">
      <alignment horizontal="center"/>
    </xf>
    <xf numFmtId="10" fontId="12" fillId="2" borderId="34" xfId="1" applyNumberFormat="1" applyFont="1" applyFill="1" applyBorder="1" applyAlignment="1">
      <alignment horizontal="center"/>
    </xf>
    <xf numFmtId="10" fontId="12" fillId="2" borderId="35" xfId="1" applyNumberFormat="1" applyFont="1" applyFill="1" applyBorder="1" applyAlignment="1">
      <alignment horizontal="center"/>
    </xf>
    <xf numFmtId="165" fontId="4" fillId="0" borderId="15" xfId="0" applyNumberFormat="1" applyFont="1" applyFill="1" applyBorder="1" applyAlignment="1">
      <alignment horizontal="center"/>
    </xf>
    <xf numFmtId="165" fontId="2" fillId="0" borderId="15" xfId="0" applyNumberFormat="1" applyFont="1" applyFill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165" fontId="9" fillId="0" borderId="4" xfId="0" applyNumberFormat="1" applyFont="1" applyFill="1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5" fontId="10" fillId="0" borderId="4" xfId="0" applyNumberFormat="1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2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  <xf numFmtId="165" fontId="10" fillId="0" borderId="14" xfId="0" applyNumberFormat="1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5"/>
  <sheetViews>
    <sheetView showGridLines="0" workbookViewId="0">
      <pane ySplit="6" topLeftCell="A49" activePane="bottomLeft" state="frozen"/>
      <selection pane="bottomLeft" activeCell="C51" sqref="C51"/>
    </sheetView>
  </sheetViews>
  <sheetFormatPr defaultRowHeight="12.75"/>
  <cols>
    <col min="1" max="1" width="2.7109375" customWidth="1"/>
    <col min="2" max="2" width="6.7109375" customWidth="1"/>
    <col min="3" max="5" width="6.7109375" bestFit="1" customWidth="1"/>
    <col min="6" max="6" width="7" bestFit="1" customWidth="1"/>
    <col min="7" max="7" width="6.7109375" bestFit="1" customWidth="1"/>
    <col min="8" max="8" width="7.28515625" bestFit="1" customWidth="1"/>
    <col min="9" max="9" width="6.7109375" bestFit="1" customWidth="1"/>
    <col min="10" max="10" width="7.28515625" bestFit="1" customWidth="1"/>
    <col min="11" max="14" width="6.7109375" bestFit="1" customWidth="1"/>
  </cols>
  <sheetData>
    <row r="1" spans="2:15" ht="13.5" thickBot="1"/>
    <row r="2" spans="2:15">
      <c r="B2" s="42" t="s">
        <v>12</v>
      </c>
      <c r="C2" s="34" t="s">
        <v>0</v>
      </c>
      <c r="D2" s="34" t="s">
        <v>1</v>
      </c>
      <c r="E2" s="34" t="s">
        <v>2</v>
      </c>
      <c r="F2" s="34" t="s">
        <v>3</v>
      </c>
      <c r="G2" s="34" t="s">
        <v>4</v>
      </c>
      <c r="H2" s="34" t="s">
        <v>5</v>
      </c>
      <c r="I2" s="34" t="s">
        <v>6</v>
      </c>
      <c r="J2" s="34" t="s">
        <v>7</v>
      </c>
      <c r="K2" s="34" t="s">
        <v>8</v>
      </c>
      <c r="L2" s="34" t="s">
        <v>9</v>
      </c>
      <c r="M2" s="34" t="s">
        <v>10</v>
      </c>
      <c r="N2" s="35" t="s">
        <v>11</v>
      </c>
    </row>
    <row r="3" spans="2:15" ht="13.5" thickBot="1">
      <c r="B3" s="43">
        <v>2008</v>
      </c>
      <c r="C3" s="38">
        <v>6.8999999999999999E-3</v>
      </c>
      <c r="D3" s="38">
        <v>4.7999999999999996E-3</v>
      </c>
      <c r="E3" s="38">
        <v>5.1000000000000004E-3</v>
      </c>
      <c r="F3" s="38">
        <v>6.4000000000000003E-3</v>
      </c>
      <c r="G3" s="38">
        <v>9.5999999999999992E-3</v>
      </c>
      <c r="H3" s="38">
        <v>9.1000000000000004E-3</v>
      </c>
      <c r="I3" s="38">
        <v>5.7999999999999996E-3</v>
      </c>
      <c r="J3" s="38">
        <v>2.0999999999999999E-3</v>
      </c>
      <c r="K3" s="38">
        <v>1.5E-3</v>
      </c>
      <c r="L3" s="38">
        <v>5.0000000000000001E-3</v>
      </c>
      <c r="M3" s="38">
        <v>3.8E-3</v>
      </c>
      <c r="N3" s="39">
        <v>2.8999999999999998E-3</v>
      </c>
    </row>
    <row r="4" spans="2:15" ht="13.5" thickBot="1">
      <c r="B4" s="43">
        <v>2009</v>
      </c>
      <c r="C4" s="38">
        <v>6.4000000000000003E-3</v>
      </c>
      <c r="D4" s="38">
        <v>3.0999999999999999E-3</v>
      </c>
      <c r="E4" s="38">
        <v>2E-3</v>
      </c>
      <c r="F4" s="38">
        <v>5.4999999999999997E-3</v>
      </c>
      <c r="G4" s="38">
        <v>6.0000000000000001E-3</v>
      </c>
      <c r="H4" s="38">
        <v>4.1999999999999997E-3</v>
      </c>
      <c r="I4" s="38">
        <v>2.3E-3</v>
      </c>
      <c r="J4" s="38">
        <v>8.0000000000000004E-4</v>
      </c>
      <c r="K4" s="38">
        <v>1.6000000000000001E-3</v>
      </c>
      <c r="L4" s="38">
        <v>2.3999999999999998E-3</v>
      </c>
      <c r="M4" s="38">
        <v>3.7000000000000002E-3</v>
      </c>
      <c r="N4" s="39">
        <v>2.3999999999999998E-3</v>
      </c>
    </row>
    <row r="5" spans="2:15" ht="13.5" thickBot="1">
      <c r="B5" s="43">
        <v>2010</v>
      </c>
      <c r="C5" s="38">
        <v>8.8000000000000005E-3</v>
      </c>
      <c r="D5" s="38">
        <v>7.0000000000000001E-3</v>
      </c>
      <c r="E5" s="38">
        <v>7.1000000000000004E-3</v>
      </c>
      <c r="F5" s="38">
        <v>7.3000000000000001E-3</v>
      </c>
      <c r="G5" s="38">
        <v>4.3E-3</v>
      </c>
      <c r="H5" s="38">
        <v>-1.1000000000000001E-3</v>
      </c>
      <c r="I5" s="38">
        <v>-6.9999999999999999E-4</v>
      </c>
      <c r="J5" s="38">
        <v>-6.9999999999999999E-4</v>
      </c>
      <c r="K5" s="38">
        <v>5.4000000000000003E-3</v>
      </c>
      <c r="L5" s="38">
        <v>9.1999999999999998E-3</v>
      </c>
      <c r="M5" s="38">
        <v>1.03E-2</v>
      </c>
      <c r="N5" s="39">
        <v>6.0000000000000001E-3</v>
      </c>
    </row>
    <row r="6" spans="2:15" ht="13.5" thickBot="1">
      <c r="B6" s="43">
        <v>2011</v>
      </c>
      <c r="C6" s="38">
        <v>9.4000000000000004E-3</v>
      </c>
      <c r="D6" s="38">
        <v>5.4000000000000003E-3</v>
      </c>
      <c r="E6" s="38">
        <v>6.6E-3</v>
      </c>
      <c r="F6" s="38">
        <v>7.1999999999999998E-3</v>
      </c>
      <c r="G6" s="38">
        <v>5.7000000000000002E-3</v>
      </c>
      <c r="H6" s="38">
        <v>2.2000000000000001E-3</v>
      </c>
      <c r="I6" s="38">
        <v>0</v>
      </c>
      <c r="J6" s="38">
        <v>4.1999999999999997E-3</v>
      </c>
      <c r="K6" s="38">
        <v>4.4999999999999997E-3</v>
      </c>
      <c r="L6" s="38">
        <v>3.2000000000000002E-3</v>
      </c>
      <c r="M6" s="38">
        <v>5.7000000000000002E-3</v>
      </c>
      <c r="N6" s="39">
        <v>5.1000000000000004E-3</v>
      </c>
    </row>
    <row r="7" spans="2:15" ht="21" customHeight="1"/>
    <row r="8" spans="2:15" ht="13.5" thickBot="1">
      <c r="B8" s="41">
        <f>B3</f>
        <v>2008</v>
      </c>
      <c r="C8" s="2" t="s">
        <v>0</v>
      </c>
      <c r="D8" s="2" t="s">
        <v>1</v>
      </c>
      <c r="E8" s="12" t="s">
        <v>2</v>
      </c>
      <c r="F8" s="2" t="s">
        <v>3</v>
      </c>
      <c r="G8" s="2" t="s">
        <v>4</v>
      </c>
      <c r="H8" s="2" t="s">
        <v>5</v>
      </c>
      <c r="I8" s="2" t="s">
        <v>6</v>
      </c>
      <c r="J8" s="2" t="s">
        <v>7</v>
      </c>
      <c r="K8" s="12" t="s">
        <v>8</v>
      </c>
      <c r="L8" s="2" t="s">
        <v>9</v>
      </c>
      <c r="M8" s="2" t="s">
        <v>10</v>
      </c>
      <c r="N8" s="11" t="s">
        <v>11</v>
      </c>
    </row>
    <row r="9" spans="2:15">
      <c r="B9" s="3" t="s">
        <v>0</v>
      </c>
      <c r="C9" s="26">
        <v>0</v>
      </c>
      <c r="D9" s="36">
        <f>C3+1</f>
        <v>1.0068999999999999</v>
      </c>
      <c r="E9" s="26">
        <f t="shared" ref="E9:N13" si="0">D9*(D$3+1)</f>
        <v>1.0117331199999999</v>
      </c>
      <c r="F9" s="26">
        <f t="shared" si="0"/>
        <v>1.0168929589119999</v>
      </c>
      <c r="G9" s="26">
        <f t="shared" si="0"/>
        <v>1.0234010738490367</v>
      </c>
      <c r="H9" s="26">
        <f t="shared" si="0"/>
        <v>1.0332257241579874</v>
      </c>
      <c r="I9" s="26">
        <f t="shared" si="0"/>
        <v>1.0426280782478252</v>
      </c>
      <c r="J9" s="26">
        <f t="shared" si="0"/>
        <v>1.0486753211016626</v>
      </c>
      <c r="K9" s="26">
        <f t="shared" si="0"/>
        <v>1.0508775392759762</v>
      </c>
      <c r="L9" s="26">
        <f t="shared" si="0"/>
        <v>1.0524538555848901</v>
      </c>
      <c r="M9" s="26">
        <f t="shared" si="0"/>
        <v>1.0577161248628144</v>
      </c>
      <c r="N9" s="27">
        <f t="shared" si="0"/>
        <v>1.0617354461372932</v>
      </c>
    </row>
    <row r="10" spans="2:15">
      <c r="B10" s="4" t="s">
        <v>1</v>
      </c>
      <c r="C10" s="5"/>
      <c r="D10" s="28">
        <v>0</v>
      </c>
      <c r="E10" s="28">
        <f>D$3+1</f>
        <v>1.0047999999999999</v>
      </c>
      <c r="F10" s="28">
        <f t="shared" si="0"/>
        <v>1.00992448</v>
      </c>
      <c r="G10" s="28">
        <f t="shared" si="0"/>
        <v>1.016387996672</v>
      </c>
      <c r="H10" s="28">
        <f t="shared" si="0"/>
        <v>1.0261453214400513</v>
      </c>
      <c r="I10" s="28">
        <f t="shared" si="0"/>
        <v>1.035483243865156</v>
      </c>
      <c r="J10" s="28">
        <f t="shared" si="0"/>
        <v>1.0414890466795739</v>
      </c>
      <c r="K10" s="28">
        <f t="shared" si="0"/>
        <v>1.043676173677601</v>
      </c>
      <c r="L10" s="28">
        <f t="shared" si="0"/>
        <v>1.0452416879381174</v>
      </c>
      <c r="M10" s="28">
        <f t="shared" si="0"/>
        <v>1.050467896377808</v>
      </c>
      <c r="N10" s="28">
        <f t="shared" si="0"/>
        <v>1.0544596743840438</v>
      </c>
    </row>
    <row r="11" spans="2:15">
      <c r="B11" s="4" t="s">
        <v>2</v>
      </c>
      <c r="C11" s="5"/>
      <c r="D11" s="6"/>
      <c r="E11" s="28">
        <v>0</v>
      </c>
      <c r="F11" s="28">
        <f>E$3+1</f>
        <v>1.0051000000000001</v>
      </c>
      <c r="G11" s="28">
        <f t="shared" si="0"/>
        <v>1.01153264</v>
      </c>
      <c r="H11" s="28">
        <f t="shared" si="0"/>
        <v>1.021243353344</v>
      </c>
      <c r="I11" s="28">
        <f t="shared" si="0"/>
        <v>1.0305366678594305</v>
      </c>
      <c r="J11" s="28">
        <f t="shared" si="0"/>
        <v>1.0365137805330153</v>
      </c>
      <c r="K11" s="28">
        <f t="shared" si="0"/>
        <v>1.0386904594721347</v>
      </c>
      <c r="L11" s="28">
        <f t="shared" si="0"/>
        <v>1.0402484951613429</v>
      </c>
      <c r="M11" s="28">
        <f t="shared" si="0"/>
        <v>1.0454497376371494</v>
      </c>
      <c r="N11" s="28">
        <f t="shared" si="0"/>
        <v>1.0494224466401707</v>
      </c>
    </row>
    <row r="12" spans="2:15">
      <c r="B12" s="4" t="s">
        <v>3</v>
      </c>
      <c r="C12" s="5"/>
      <c r="D12" s="6"/>
      <c r="E12" s="19"/>
      <c r="F12" s="28">
        <v>0</v>
      </c>
      <c r="G12" s="28">
        <f>F$3+1</f>
        <v>1.0064</v>
      </c>
      <c r="H12" s="28">
        <f t="shared" si="0"/>
        <v>1.0160614400000001</v>
      </c>
      <c r="I12" s="28">
        <f t="shared" si="0"/>
        <v>1.0253075991040002</v>
      </c>
      <c r="J12" s="28">
        <f t="shared" si="0"/>
        <v>1.0312543831788035</v>
      </c>
      <c r="K12" s="28">
        <f t="shared" si="0"/>
        <v>1.0334200173834789</v>
      </c>
      <c r="L12" s="28">
        <f t="shared" si="0"/>
        <v>1.0349701474095541</v>
      </c>
      <c r="M12" s="28">
        <f t="shared" si="0"/>
        <v>1.0401449981466018</v>
      </c>
      <c r="N12" s="28">
        <f t="shared" si="0"/>
        <v>1.044097549139559</v>
      </c>
      <c r="O12" s="1"/>
    </row>
    <row r="13" spans="2:15">
      <c r="B13" s="4" t="s">
        <v>4</v>
      </c>
      <c r="C13" s="5"/>
      <c r="D13" s="6"/>
      <c r="E13" s="19"/>
      <c r="F13" s="19"/>
      <c r="G13" s="28">
        <v>0</v>
      </c>
      <c r="H13" s="28">
        <f>G$3+1</f>
        <v>1.0096000000000001</v>
      </c>
      <c r="I13" s="28">
        <f t="shared" si="0"/>
        <v>1.0187873600000001</v>
      </c>
      <c r="J13" s="28">
        <f t="shared" si="0"/>
        <v>1.0246963266880003</v>
      </c>
      <c r="K13" s="28">
        <f t="shared" si="0"/>
        <v>1.0268481889740451</v>
      </c>
      <c r="L13" s="28">
        <f t="shared" si="0"/>
        <v>1.0283884612575063</v>
      </c>
      <c r="M13" s="28">
        <f t="shared" si="0"/>
        <v>1.0335304035637938</v>
      </c>
      <c r="N13" s="28">
        <f t="shared" si="0"/>
        <v>1.0374578190973363</v>
      </c>
      <c r="O13" s="1"/>
    </row>
    <row r="14" spans="2:15">
      <c r="B14" s="4" t="s">
        <v>5</v>
      </c>
      <c r="C14" s="5"/>
      <c r="D14" s="6"/>
      <c r="E14" s="19"/>
      <c r="F14" s="19"/>
      <c r="G14" s="19"/>
      <c r="H14" s="28">
        <v>0</v>
      </c>
      <c r="I14" s="28">
        <f>1+H3</f>
        <v>1.0091000000000001</v>
      </c>
      <c r="J14" s="28">
        <f>I14*(I$3+1)</f>
        <v>1.0149527800000002</v>
      </c>
      <c r="K14" s="28">
        <f>J14*(J$3+1)</f>
        <v>1.0170841808380002</v>
      </c>
      <c r="L14" s="28">
        <f>K14*(K$3+1)</f>
        <v>1.0186098071092573</v>
      </c>
      <c r="M14" s="28">
        <f>L14*(L$3+1)</f>
        <v>1.0237028561448034</v>
      </c>
      <c r="N14" s="28">
        <f>M14*(M$3+1)</f>
        <v>1.0275929269981536</v>
      </c>
    </row>
    <row r="15" spans="2:15">
      <c r="B15" s="4" t="s">
        <v>6</v>
      </c>
      <c r="C15" s="5"/>
      <c r="D15" s="6"/>
      <c r="E15" s="19"/>
      <c r="F15" s="19"/>
      <c r="G15" s="19"/>
      <c r="H15" s="19"/>
      <c r="I15" s="28">
        <v>0</v>
      </c>
      <c r="J15" s="28">
        <f>I$3+1</f>
        <v>1.0058</v>
      </c>
      <c r="K15" s="28">
        <f>J15*(J$3+1)</f>
        <v>1.0079121799999999</v>
      </c>
      <c r="L15" s="28">
        <f>K15*(K$3+1)</f>
        <v>1.0094240482700001</v>
      </c>
      <c r="M15" s="28">
        <f>L15*(L$3+1)</f>
        <v>1.0144711685113499</v>
      </c>
      <c r="N15" s="28">
        <f>M15*(M$3+1)</f>
        <v>1.018326158951693</v>
      </c>
    </row>
    <row r="16" spans="2:15">
      <c r="B16" s="4" t="s">
        <v>7</v>
      </c>
      <c r="C16" s="5"/>
      <c r="D16" s="6"/>
      <c r="E16" s="19"/>
      <c r="F16" s="19"/>
      <c r="G16" s="19"/>
      <c r="H16" s="19"/>
      <c r="I16" s="19"/>
      <c r="J16" s="28">
        <v>0</v>
      </c>
      <c r="K16" s="28">
        <f>J$3+1</f>
        <v>1.0021</v>
      </c>
      <c r="L16" s="28">
        <f>K16*(K$3+1)</f>
        <v>1.00360315</v>
      </c>
      <c r="M16" s="28">
        <f>L16*(L$3+1)</f>
        <v>1.0086211657499999</v>
      </c>
      <c r="N16" s="28">
        <f>M16*(M$3+1)</f>
        <v>1.01245392617985</v>
      </c>
    </row>
    <row r="17" spans="2:16">
      <c r="B17" s="4" t="s">
        <v>8</v>
      </c>
      <c r="C17" s="5"/>
      <c r="D17" s="6"/>
      <c r="E17" s="19"/>
      <c r="F17" s="19"/>
      <c r="G17" s="19"/>
      <c r="H17" s="19"/>
      <c r="I17" s="19"/>
      <c r="J17" s="19"/>
      <c r="K17" s="28">
        <v>0</v>
      </c>
      <c r="L17" s="28">
        <f>K$3+1</f>
        <v>1.0015000000000001</v>
      </c>
      <c r="M17" s="28">
        <f>L17*(L$3+1)</f>
        <v>1.0065074999999999</v>
      </c>
      <c r="N17" s="28">
        <f>M17*(M$3+1)</f>
        <v>1.0103322284999998</v>
      </c>
    </row>
    <row r="18" spans="2:16">
      <c r="B18" s="4" t="s">
        <v>9</v>
      </c>
      <c r="C18" s="5"/>
      <c r="D18" s="6"/>
      <c r="E18" s="19"/>
      <c r="F18" s="19"/>
      <c r="G18" s="19"/>
      <c r="H18" s="19"/>
      <c r="I18" s="19"/>
      <c r="J18" s="19"/>
      <c r="K18" s="19"/>
      <c r="L18" s="28">
        <v>0</v>
      </c>
      <c r="M18" s="28">
        <f>L$3+1</f>
        <v>1.0049999999999999</v>
      </c>
      <c r="N18" s="28">
        <f>M18*(M$3+1)</f>
        <v>1.0088189999999999</v>
      </c>
    </row>
    <row r="19" spans="2:16">
      <c r="B19" s="4" t="s">
        <v>10</v>
      </c>
      <c r="C19" s="5"/>
      <c r="D19" s="6"/>
      <c r="E19" s="19"/>
      <c r="F19" s="19"/>
      <c r="G19" s="19"/>
      <c r="H19" s="19"/>
      <c r="I19" s="19"/>
      <c r="J19" s="19"/>
      <c r="K19" s="19"/>
      <c r="L19" s="19"/>
      <c r="M19" s="28">
        <v>0</v>
      </c>
      <c r="N19" s="28">
        <f>M$3+1</f>
        <v>1.0038</v>
      </c>
    </row>
    <row r="20" spans="2:16">
      <c r="B20" s="7" t="s">
        <v>11</v>
      </c>
      <c r="C20" s="8"/>
      <c r="D20" s="9"/>
      <c r="E20" s="23"/>
      <c r="F20" s="23"/>
      <c r="G20" s="23"/>
      <c r="H20" s="23"/>
      <c r="I20" s="23"/>
      <c r="J20" s="23"/>
      <c r="K20" s="23"/>
      <c r="L20" s="23"/>
      <c r="M20" s="23"/>
      <c r="N20" s="37">
        <v>0</v>
      </c>
    </row>
    <row r="22" spans="2:16" ht="13.5" thickBot="1">
      <c r="B22" s="41">
        <f>B4</f>
        <v>2009</v>
      </c>
      <c r="C22" s="2" t="s">
        <v>0</v>
      </c>
      <c r="D22" s="2" t="s">
        <v>1</v>
      </c>
      <c r="E22" s="12" t="s">
        <v>2</v>
      </c>
      <c r="F22" s="2" t="s">
        <v>3</v>
      </c>
      <c r="G22" s="2" t="s">
        <v>4</v>
      </c>
      <c r="H22" s="2" t="s">
        <v>5</v>
      </c>
      <c r="I22" s="2" t="s">
        <v>6</v>
      </c>
      <c r="J22" s="2" t="s">
        <v>7</v>
      </c>
      <c r="K22" s="12" t="s">
        <v>8</v>
      </c>
      <c r="L22" s="2" t="s">
        <v>9</v>
      </c>
      <c r="M22" s="2" t="s">
        <v>10</v>
      </c>
      <c r="N22" s="11" t="s">
        <v>11</v>
      </c>
    </row>
    <row r="23" spans="2:16">
      <c r="B23" s="3" t="s">
        <v>0</v>
      </c>
      <c r="C23" s="25">
        <f>N9*(N$3+1)</f>
        <v>1.0648144789310912</v>
      </c>
      <c r="D23" s="26">
        <f>C$4+1</f>
        <v>1.0064</v>
      </c>
      <c r="E23" s="26">
        <f t="shared" ref="E23:N23" si="1">D23*(D4+1)</f>
        <v>1.0095198400000001</v>
      </c>
      <c r="F23" s="26">
        <f t="shared" si="1"/>
        <v>1.01153887968</v>
      </c>
      <c r="G23" s="26">
        <f t="shared" si="1"/>
        <v>1.01710234351824</v>
      </c>
      <c r="H23" s="26">
        <f t="shared" si="1"/>
        <v>1.0232049575793494</v>
      </c>
      <c r="I23" s="26">
        <f t="shared" si="1"/>
        <v>1.0275024184011827</v>
      </c>
      <c r="J23" s="26">
        <f t="shared" si="1"/>
        <v>1.0298656739635055</v>
      </c>
      <c r="K23" s="26">
        <f t="shared" si="1"/>
        <v>1.0306895665026763</v>
      </c>
      <c r="L23" s="26">
        <f t="shared" si="1"/>
        <v>1.0323386698090806</v>
      </c>
      <c r="M23" s="26">
        <f t="shared" si="1"/>
        <v>1.0348162826166223</v>
      </c>
      <c r="N23" s="27">
        <f t="shared" si="1"/>
        <v>1.0386451028623038</v>
      </c>
    </row>
    <row r="24" spans="2:16">
      <c r="B24" s="4" t="s">
        <v>1</v>
      </c>
      <c r="C24" s="19">
        <f t="shared" ref="C24:C33" si="2">N10*(N$3+1)</f>
        <v>1.0575176074397574</v>
      </c>
      <c r="D24" s="22">
        <f>C24*(C$4+1)</f>
        <v>1.0642857201273719</v>
      </c>
      <c r="E24" s="30">
        <f>D4+1</f>
        <v>1.0031000000000001</v>
      </c>
      <c r="F24" s="28">
        <f t="shared" ref="F24:N24" si="3">E24*(E4+1)</f>
        <v>1.0051062000000002</v>
      </c>
      <c r="G24" s="28">
        <f t="shared" si="3"/>
        <v>1.0106342841000002</v>
      </c>
      <c r="H24" s="28">
        <f t="shared" si="3"/>
        <v>1.0166980898046003</v>
      </c>
      <c r="I24" s="28">
        <f t="shared" si="3"/>
        <v>1.0209682217817797</v>
      </c>
      <c r="J24" s="28">
        <f t="shared" si="3"/>
        <v>1.0233164486918778</v>
      </c>
      <c r="K24" s="28">
        <f t="shared" si="3"/>
        <v>1.0241351018508311</v>
      </c>
      <c r="L24" s="28">
        <f t="shared" si="3"/>
        <v>1.0257737180137925</v>
      </c>
      <c r="M24" s="28">
        <f t="shared" si="3"/>
        <v>1.0282355749370256</v>
      </c>
      <c r="N24" s="29">
        <f t="shared" si="3"/>
        <v>1.0320400465642925</v>
      </c>
      <c r="O24" s="1"/>
    </row>
    <row r="25" spans="2:16">
      <c r="B25" s="4" t="s">
        <v>2</v>
      </c>
      <c r="C25" s="19">
        <f t="shared" si="2"/>
        <v>1.0524657717354271</v>
      </c>
      <c r="D25" s="31">
        <f t="shared" ref="D25:N34" si="4">C25*(C$4+1)</f>
        <v>1.0592015526745338</v>
      </c>
      <c r="E25" s="22">
        <f>D25*(D$4+1)</f>
        <v>1.0624850774878249</v>
      </c>
      <c r="F25" s="28">
        <f>E4+1</f>
        <v>1.002</v>
      </c>
      <c r="G25" s="28">
        <f t="shared" ref="G25:N25" si="5">F25*(F4+1)</f>
        <v>1.007511</v>
      </c>
      <c r="H25" s="28">
        <f t="shared" si="5"/>
        <v>1.013556066</v>
      </c>
      <c r="I25" s="28">
        <f t="shared" si="5"/>
        <v>1.0178130014772</v>
      </c>
      <c r="J25" s="28">
        <f t="shared" si="5"/>
        <v>1.0201539713805976</v>
      </c>
      <c r="K25" s="28">
        <f t="shared" si="5"/>
        <v>1.020970094557702</v>
      </c>
      <c r="L25" s="28">
        <f t="shared" si="5"/>
        <v>1.0226036467089945</v>
      </c>
      <c r="M25" s="28">
        <f t="shared" si="5"/>
        <v>1.025057895461096</v>
      </c>
      <c r="N25" s="29">
        <f t="shared" si="5"/>
        <v>1.0288506096743022</v>
      </c>
      <c r="O25" s="1"/>
      <c r="P25" s="1"/>
    </row>
    <row r="26" spans="2:16">
      <c r="B26" s="4" t="s">
        <v>3</v>
      </c>
      <c r="C26" s="19">
        <f t="shared" si="2"/>
        <v>1.0471254320320635</v>
      </c>
      <c r="D26" s="19">
        <f t="shared" si="4"/>
        <v>1.0538270347970686</v>
      </c>
      <c r="E26" s="19">
        <f t="shared" si="4"/>
        <v>1.0570938986049396</v>
      </c>
      <c r="F26" s="32">
        <f>E26*(E$4+1)</f>
        <v>1.0592080864021496</v>
      </c>
      <c r="G26" s="28">
        <f>F4+1</f>
        <v>1.0055000000000001</v>
      </c>
      <c r="H26" s="28">
        <f t="shared" ref="H26:N26" si="6">G26*(G4+1)</f>
        <v>1.011533</v>
      </c>
      <c r="I26" s="28">
        <f t="shared" si="6"/>
        <v>1.0157814385999999</v>
      </c>
      <c r="J26" s="28">
        <f t="shared" si="6"/>
        <v>1.0181177359087799</v>
      </c>
      <c r="K26" s="28">
        <f t="shared" si="6"/>
        <v>1.0189322300975068</v>
      </c>
      <c r="L26" s="28">
        <f t="shared" si="6"/>
        <v>1.0205625216656629</v>
      </c>
      <c r="M26" s="28">
        <f t="shared" si="6"/>
        <v>1.0230118717176604</v>
      </c>
      <c r="N26" s="29">
        <f t="shared" si="6"/>
        <v>1.0267970156430157</v>
      </c>
    </row>
    <row r="27" spans="2:16">
      <c r="B27" s="4" t="s">
        <v>4</v>
      </c>
      <c r="C27" s="19">
        <f t="shared" si="2"/>
        <v>1.0404664467727185</v>
      </c>
      <c r="D27" s="19">
        <f t="shared" si="4"/>
        <v>1.0471254320320638</v>
      </c>
      <c r="E27" s="19">
        <f t="shared" si="4"/>
        <v>1.0503715208713633</v>
      </c>
      <c r="F27" s="19">
        <f t="shared" si="4"/>
        <v>1.0524722639131061</v>
      </c>
      <c r="G27" s="32">
        <f t="shared" si="4"/>
        <v>1.0582608613646283</v>
      </c>
      <c r="H27" s="28">
        <f>G4+1</f>
        <v>1.006</v>
      </c>
      <c r="I27" s="28">
        <f t="shared" ref="I27:N27" si="7">H27*(H4+1)</f>
        <v>1.0102252</v>
      </c>
      <c r="J27" s="28">
        <f t="shared" si="7"/>
        <v>1.0125487179600001</v>
      </c>
      <c r="K27" s="28">
        <f t="shared" si="7"/>
        <v>1.0133587569343681</v>
      </c>
      <c r="L27" s="28">
        <f t="shared" si="7"/>
        <v>1.0149801309454631</v>
      </c>
      <c r="M27" s="28">
        <f t="shared" si="7"/>
        <v>1.0174160832597321</v>
      </c>
      <c r="N27" s="29">
        <f t="shared" si="7"/>
        <v>1.0211805227677933</v>
      </c>
    </row>
    <row r="28" spans="2:16">
      <c r="B28" s="4" t="s">
        <v>5</v>
      </c>
      <c r="C28" s="19">
        <f t="shared" si="2"/>
        <v>1.0305729464864481</v>
      </c>
      <c r="D28" s="19">
        <f t="shared" si="4"/>
        <v>1.0371686133439615</v>
      </c>
      <c r="E28" s="19">
        <f t="shared" si="4"/>
        <v>1.0403838360453279</v>
      </c>
      <c r="F28" s="19">
        <f t="shared" si="4"/>
        <v>1.0424646037174186</v>
      </c>
      <c r="G28" s="19">
        <f t="shared" si="4"/>
        <v>1.0481981590378644</v>
      </c>
      <c r="H28" s="32">
        <f t="shared" si="4"/>
        <v>1.0544873479920915</v>
      </c>
      <c r="I28" s="28">
        <f>H4+1</f>
        <v>1.0042</v>
      </c>
      <c r="J28" s="28">
        <f>I28*(I4+1)</f>
        <v>1.0065096599999999</v>
      </c>
      <c r="K28" s="28">
        <f>J28*(J4+1)</f>
        <v>1.0073148677279997</v>
      </c>
      <c r="L28" s="28">
        <f>K28*(K4+1)</f>
        <v>1.0089265715163647</v>
      </c>
      <c r="M28" s="28">
        <f>L28*(L4+1)</f>
        <v>1.011347995288004</v>
      </c>
      <c r="N28" s="29">
        <f>M28*(M4+1)</f>
        <v>1.0150899828705697</v>
      </c>
    </row>
    <row r="29" spans="2:16">
      <c r="B29" s="4" t="s">
        <v>6</v>
      </c>
      <c r="C29" s="19">
        <f t="shared" si="2"/>
        <v>1.0212793048126527</v>
      </c>
      <c r="D29" s="19">
        <f t="shared" si="4"/>
        <v>1.0278154923634537</v>
      </c>
      <c r="E29" s="19">
        <f t="shared" si="4"/>
        <v>1.0310017203897806</v>
      </c>
      <c r="F29" s="19">
        <f t="shared" si="4"/>
        <v>1.0330637238305602</v>
      </c>
      <c r="G29" s="19">
        <f t="shared" si="4"/>
        <v>1.0387455743116283</v>
      </c>
      <c r="H29" s="19">
        <f t="shared" si="4"/>
        <v>1.0449780477574981</v>
      </c>
      <c r="I29" s="32">
        <f>H29*(H$4+1)</f>
        <v>1.0493669555580796</v>
      </c>
      <c r="J29" s="28">
        <f>I4+1</f>
        <v>1.0023</v>
      </c>
      <c r="K29" s="28">
        <f>J29*(J4+1)</f>
        <v>1.0031018399999998</v>
      </c>
      <c r="L29" s="28">
        <f>K29*(K4+1)</f>
        <v>1.0047068029439998</v>
      </c>
      <c r="M29" s="28">
        <f>L29*(L4+1)</f>
        <v>1.0071180992710653</v>
      </c>
      <c r="N29" s="29">
        <f>M29*(M4+1)</f>
        <v>1.0108444362383684</v>
      </c>
    </row>
    <row r="30" spans="2:16">
      <c r="B30" s="4" t="s">
        <v>7</v>
      </c>
      <c r="C30" s="19">
        <f t="shared" si="2"/>
        <v>1.0153900425657714</v>
      </c>
      <c r="D30" s="19">
        <f t="shared" si="4"/>
        <v>1.0218885388381922</v>
      </c>
      <c r="E30" s="19">
        <f t="shared" si="4"/>
        <v>1.0250563933085908</v>
      </c>
      <c r="F30" s="19">
        <f t="shared" si="4"/>
        <v>1.027106506095208</v>
      </c>
      <c r="G30" s="19">
        <f t="shared" si="4"/>
        <v>1.0327555918787317</v>
      </c>
      <c r="H30" s="19">
        <f t="shared" si="4"/>
        <v>1.038952125430004</v>
      </c>
      <c r="I30" s="19">
        <f>H30*(H$4+1)</f>
        <v>1.0433157243568101</v>
      </c>
      <c r="J30" s="32">
        <f>I30*(I$4+1)</f>
        <v>1.0457153505228307</v>
      </c>
      <c r="K30" s="28">
        <f>J4+1</f>
        <v>1.0007999999999999</v>
      </c>
      <c r="L30" s="28">
        <f>K30*(K4+1)</f>
        <v>1.00240128</v>
      </c>
      <c r="M30" s="28">
        <f>L30*(L4+1)</f>
        <v>1.004807043072</v>
      </c>
      <c r="N30" s="29">
        <f>M30*(M4+1)</f>
        <v>1.0085248291313664</v>
      </c>
    </row>
    <row r="31" spans="2:16">
      <c r="B31" s="4" t="s">
        <v>8</v>
      </c>
      <c r="C31" s="19">
        <f t="shared" si="2"/>
        <v>1.0132621919626497</v>
      </c>
      <c r="D31" s="19">
        <f t="shared" si="4"/>
        <v>1.0197470699912106</v>
      </c>
      <c r="E31" s="19">
        <f t="shared" si="4"/>
        <v>1.0229082859081835</v>
      </c>
      <c r="F31" s="19">
        <f t="shared" si="4"/>
        <v>1.02495410248</v>
      </c>
      <c r="G31" s="19">
        <f t="shared" si="4"/>
        <v>1.0305913500436401</v>
      </c>
      <c r="H31" s="19">
        <f t="shared" si="4"/>
        <v>1.036774898143902</v>
      </c>
      <c r="I31" s="19">
        <f>H31*(H$4+1)</f>
        <v>1.0411293527161063</v>
      </c>
      <c r="J31" s="19">
        <f>I31*(I$4+1)</f>
        <v>1.0435239502273532</v>
      </c>
      <c r="K31" s="32">
        <f>J31*(J$4+1)</f>
        <v>1.0443587693875349</v>
      </c>
      <c r="L31" s="28">
        <f>K4+1</f>
        <v>1.0016</v>
      </c>
      <c r="M31" s="28">
        <f>L31*(L4+1)</f>
        <v>1.00400384</v>
      </c>
      <c r="N31" s="29">
        <f>M31*(M4+1)</f>
        <v>1.0077186542080001</v>
      </c>
    </row>
    <row r="32" spans="2:16">
      <c r="B32" s="4" t="s">
        <v>9</v>
      </c>
      <c r="C32" s="19">
        <f t="shared" si="2"/>
        <v>1.0117445750999998</v>
      </c>
      <c r="D32" s="19">
        <f t="shared" si="4"/>
        <v>1.0182197403806397</v>
      </c>
      <c r="E32" s="19">
        <f t="shared" si="4"/>
        <v>1.0213762215758198</v>
      </c>
      <c r="F32" s="19">
        <f t="shared" si="4"/>
        <v>1.0234189740189714</v>
      </c>
      <c r="G32" s="19">
        <f t="shared" si="4"/>
        <v>1.0290477783760759</v>
      </c>
      <c r="H32" s="19">
        <f t="shared" si="4"/>
        <v>1.0352220650463324</v>
      </c>
      <c r="I32" s="19">
        <f t="shared" si="4"/>
        <v>1.039569997719527</v>
      </c>
      <c r="J32" s="19">
        <f t="shared" si="4"/>
        <v>1.0419610087142819</v>
      </c>
      <c r="K32" s="19">
        <f t="shared" si="4"/>
        <v>1.0427945775212533</v>
      </c>
      <c r="L32" s="32">
        <f t="shared" si="4"/>
        <v>1.0444630488452873</v>
      </c>
      <c r="M32" s="28">
        <f>L4+1</f>
        <v>1.0024</v>
      </c>
      <c r="N32" s="29">
        <f>M32*(M4+1)</f>
        <v>1.00610888</v>
      </c>
    </row>
    <row r="33" spans="2:14">
      <c r="B33" s="4" t="s">
        <v>10</v>
      </c>
      <c r="C33" s="19">
        <f t="shared" si="2"/>
        <v>1.00671102</v>
      </c>
      <c r="D33" s="19">
        <f t="shared" si="4"/>
        <v>1.0131539705279999</v>
      </c>
      <c r="E33" s="19">
        <f t="shared" si="4"/>
        <v>1.0162947478366369</v>
      </c>
      <c r="F33" s="19">
        <f t="shared" si="4"/>
        <v>1.0183273373323101</v>
      </c>
      <c r="G33" s="19">
        <f t="shared" si="4"/>
        <v>1.0239281376876379</v>
      </c>
      <c r="H33" s="19">
        <f t="shared" si="4"/>
        <v>1.0300717065137637</v>
      </c>
      <c r="I33" s="19">
        <f t="shared" si="4"/>
        <v>1.0343980076811214</v>
      </c>
      <c r="J33" s="19">
        <f t="shared" si="4"/>
        <v>1.0367771230987879</v>
      </c>
      <c r="K33" s="19">
        <f t="shared" si="4"/>
        <v>1.0376065447972669</v>
      </c>
      <c r="L33" s="19">
        <f t="shared" si="4"/>
        <v>1.0392667152689425</v>
      </c>
      <c r="M33" s="32">
        <f t="shared" si="4"/>
        <v>1.041760955385588</v>
      </c>
      <c r="N33" s="29">
        <f>M4+1</f>
        <v>1.0037</v>
      </c>
    </row>
    <row r="34" spans="2:14">
      <c r="B34" s="7" t="s">
        <v>11</v>
      </c>
      <c r="C34" s="23">
        <f>(N$3+1)</f>
        <v>1.0028999999999999</v>
      </c>
      <c r="D34" s="23">
        <f t="shared" si="4"/>
        <v>1.0093185599999999</v>
      </c>
      <c r="E34" s="23">
        <f t="shared" si="4"/>
        <v>1.0124474475359999</v>
      </c>
      <c r="F34" s="23">
        <f t="shared" si="4"/>
        <v>1.014472342431072</v>
      </c>
      <c r="G34" s="23">
        <f t="shared" si="4"/>
        <v>1.020051940314443</v>
      </c>
      <c r="H34" s="23">
        <f t="shared" si="4"/>
        <v>1.0261722519563297</v>
      </c>
      <c r="I34" s="23">
        <f t="shared" si="4"/>
        <v>1.0304821754145461</v>
      </c>
      <c r="J34" s="23">
        <f t="shared" si="4"/>
        <v>1.0328522844179995</v>
      </c>
      <c r="K34" s="23">
        <f t="shared" si="4"/>
        <v>1.0336785662455339</v>
      </c>
      <c r="L34" s="23">
        <f t="shared" si="4"/>
        <v>1.0353324519515268</v>
      </c>
      <c r="M34" s="23">
        <f t="shared" si="4"/>
        <v>1.0378172498362104</v>
      </c>
      <c r="N34" s="33">
        <f t="shared" si="4"/>
        <v>1.0416571736606044</v>
      </c>
    </row>
    <row r="36" spans="2:14">
      <c r="B36" s="40">
        <f>B5</f>
        <v>2010</v>
      </c>
      <c r="C36" s="10" t="s">
        <v>0</v>
      </c>
      <c r="D36" s="10" t="s">
        <v>1</v>
      </c>
      <c r="E36" s="13" t="s">
        <v>2</v>
      </c>
      <c r="F36" s="10" t="s">
        <v>3</v>
      </c>
      <c r="G36" s="10" t="s">
        <v>4</v>
      </c>
      <c r="H36" s="10" t="s">
        <v>5</v>
      </c>
      <c r="I36" s="10" t="s">
        <v>6</v>
      </c>
      <c r="J36" s="10" t="s">
        <v>7</v>
      </c>
      <c r="K36" s="13" t="s">
        <v>8</v>
      </c>
      <c r="L36" s="10" t="s">
        <v>9</v>
      </c>
      <c r="M36" s="10" t="s">
        <v>10</v>
      </c>
      <c r="N36" s="14" t="s">
        <v>11</v>
      </c>
    </row>
    <row r="37" spans="2:14">
      <c r="B37" s="15" t="s">
        <v>0</v>
      </c>
      <c r="C37" s="16">
        <f>N23*(N$4+1)</f>
        <v>1.0411378511091733</v>
      </c>
      <c r="D37" s="17">
        <f>C$5+1</f>
        <v>1.0087999999999999</v>
      </c>
      <c r="E37" s="17">
        <f t="shared" ref="E37:N41" si="8">D37*(D$5+1)</f>
        <v>1.0158615999999998</v>
      </c>
      <c r="F37" s="17">
        <f t="shared" si="8"/>
        <v>1.0230742173599998</v>
      </c>
      <c r="G37" s="17">
        <f t="shared" si="8"/>
        <v>1.0305426591467279</v>
      </c>
      <c r="H37" s="17">
        <f t="shared" si="8"/>
        <v>1.0349739925810588</v>
      </c>
      <c r="I37" s="17">
        <f t="shared" si="8"/>
        <v>1.0338355211892196</v>
      </c>
      <c r="J37" s="17">
        <f t="shared" si="8"/>
        <v>1.0331118363243872</v>
      </c>
      <c r="K37" s="17">
        <f t="shared" si="8"/>
        <v>1.0323886580389601</v>
      </c>
      <c r="L37" s="17">
        <f t="shared" si="8"/>
        <v>1.0379635567923706</v>
      </c>
      <c r="M37" s="17">
        <f t="shared" si="8"/>
        <v>1.0475128215148606</v>
      </c>
      <c r="N37" s="18">
        <f t="shared" si="8"/>
        <v>1.0583022035764635</v>
      </c>
    </row>
    <row r="38" spans="2:14">
      <c r="B38" s="4" t="s">
        <v>1</v>
      </c>
      <c r="C38" s="19">
        <f t="shared" ref="C38:C47" si="9">N24*(N$4+1)</f>
        <v>1.0345169426760468</v>
      </c>
      <c r="D38" s="20">
        <f>C38*(C$5+1)</f>
        <v>1.043620691771596</v>
      </c>
      <c r="E38" s="21">
        <f>D$5+1</f>
        <v>1.0069999999999999</v>
      </c>
      <c r="F38" s="21">
        <f t="shared" si="8"/>
        <v>1.0141496999999999</v>
      </c>
      <c r="G38" s="21">
        <f t="shared" si="8"/>
        <v>1.02155299281</v>
      </c>
      <c r="H38" s="21">
        <f t="shared" si="8"/>
        <v>1.025945670679083</v>
      </c>
      <c r="I38" s="21">
        <f t="shared" si="8"/>
        <v>1.024817130441336</v>
      </c>
      <c r="J38" s="21">
        <f t="shared" si="8"/>
        <v>1.0240997584500271</v>
      </c>
      <c r="K38" s="21">
        <f t="shared" si="8"/>
        <v>1.0233828886191121</v>
      </c>
      <c r="L38" s="21">
        <f t="shared" si="8"/>
        <v>1.0289091562176553</v>
      </c>
      <c r="M38" s="21">
        <f t="shared" si="8"/>
        <v>1.0383751204548579</v>
      </c>
      <c r="N38" s="21">
        <f t="shared" si="8"/>
        <v>1.0490703841955429</v>
      </c>
    </row>
    <row r="39" spans="2:14">
      <c r="B39" s="4" t="s">
        <v>2</v>
      </c>
      <c r="C39" s="19">
        <f t="shared" si="9"/>
        <v>1.0313198511375206</v>
      </c>
      <c r="D39" s="19">
        <f>C39*(C$5+1)</f>
        <v>1.0403954658275307</v>
      </c>
      <c r="E39" s="22">
        <f>D39*(D$5+1)</f>
        <v>1.0476782340883233</v>
      </c>
      <c r="F39" s="21">
        <f>E$5+1</f>
        <v>1.0071000000000001</v>
      </c>
      <c r="G39" s="21">
        <f t="shared" si="8"/>
        <v>1.0144518300000003</v>
      </c>
      <c r="H39" s="21">
        <f t="shared" si="8"/>
        <v>1.0188139728690002</v>
      </c>
      <c r="I39" s="21">
        <f t="shared" si="8"/>
        <v>1.0176932774988443</v>
      </c>
      <c r="J39" s="21">
        <f t="shared" si="8"/>
        <v>1.0169808922045951</v>
      </c>
      <c r="K39" s="21">
        <f t="shared" si="8"/>
        <v>1.0162690055800518</v>
      </c>
      <c r="L39" s="21">
        <f t="shared" si="8"/>
        <v>1.0217568582101841</v>
      </c>
      <c r="M39" s="21">
        <f t="shared" si="8"/>
        <v>1.031157021305718</v>
      </c>
      <c r="N39" s="21">
        <f t="shared" si="8"/>
        <v>1.0417779386251669</v>
      </c>
    </row>
    <row r="40" spans="2:14">
      <c r="B40" s="4" t="s">
        <v>3</v>
      </c>
      <c r="C40" s="19">
        <f t="shared" si="9"/>
        <v>1.029261328480559</v>
      </c>
      <c r="D40" s="19">
        <f t="shared" ref="D40:K48" si="10">C40*(C$5+1)</f>
        <v>1.0383188281711877</v>
      </c>
      <c r="E40" s="19">
        <f>D40*(D$5+1)</f>
        <v>1.0455870599683859</v>
      </c>
      <c r="F40" s="22">
        <f>E40*(E$5+1)</f>
        <v>1.0530107280941614</v>
      </c>
      <c r="G40" s="21">
        <f>F$5+1</f>
        <v>1.0073000000000001</v>
      </c>
      <c r="H40" s="21">
        <f t="shared" si="8"/>
        <v>1.01163139</v>
      </c>
      <c r="I40" s="21">
        <f t="shared" si="8"/>
        <v>1.0105185954710001</v>
      </c>
      <c r="J40" s="21">
        <f t="shared" si="8"/>
        <v>1.0098112324541704</v>
      </c>
      <c r="K40" s="21">
        <f t="shared" si="8"/>
        <v>1.0091043645914524</v>
      </c>
      <c r="L40" s="21">
        <f t="shared" si="8"/>
        <v>1.0145535281602462</v>
      </c>
      <c r="M40" s="21">
        <f t="shared" si="8"/>
        <v>1.0238874206193207</v>
      </c>
      <c r="N40" s="21">
        <f t="shared" si="8"/>
        <v>1.0344334610516996</v>
      </c>
    </row>
    <row r="41" spans="2:14">
      <c r="B41" s="4" t="s">
        <v>4</v>
      </c>
      <c r="C41" s="19">
        <f t="shared" si="9"/>
        <v>1.0236313560224359</v>
      </c>
      <c r="D41" s="19">
        <f t="shared" si="10"/>
        <v>1.0326393119554333</v>
      </c>
      <c r="E41" s="19">
        <f t="shared" si="10"/>
        <v>1.0398677871391213</v>
      </c>
      <c r="F41" s="19">
        <f>E41*(E$5+1)</f>
        <v>1.0472508484278091</v>
      </c>
      <c r="G41" s="22">
        <f>F41*(F$5+1)</f>
        <v>1.0548957796213323</v>
      </c>
      <c r="H41" s="21">
        <f>G$5+1</f>
        <v>1.0043</v>
      </c>
      <c r="I41" s="21">
        <f t="shared" si="8"/>
        <v>1.00319527</v>
      </c>
      <c r="J41" s="21">
        <f t="shared" si="8"/>
        <v>1.002493033311</v>
      </c>
      <c r="K41" s="21">
        <f t="shared" si="8"/>
        <v>1.0017912881876823</v>
      </c>
      <c r="L41" s="21">
        <f t="shared" si="8"/>
        <v>1.0072009611438959</v>
      </c>
      <c r="M41" s="21">
        <f t="shared" si="8"/>
        <v>1.0164672099864198</v>
      </c>
      <c r="N41" s="21">
        <f t="shared" si="8"/>
        <v>1.0269368222492798</v>
      </c>
    </row>
    <row r="42" spans="2:14">
      <c r="B42" s="4" t="s">
        <v>5</v>
      </c>
      <c r="C42" s="19">
        <f t="shared" si="9"/>
        <v>1.017526198829459</v>
      </c>
      <c r="D42" s="19">
        <f t="shared" si="10"/>
        <v>1.0264804293791583</v>
      </c>
      <c r="E42" s="19">
        <f t="shared" si="10"/>
        <v>1.0336657923848123</v>
      </c>
      <c r="F42" s="19">
        <f t="shared" si="10"/>
        <v>1.0410048195107446</v>
      </c>
      <c r="G42" s="19">
        <f>F42*(F$5+1)</f>
        <v>1.0486041546931733</v>
      </c>
      <c r="H42" s="22">
        <f>G42*(G$5+1)</f>
        <v>1.0531131525583539</v>
      </c>
      <c r="I42" s="21">
        <f>H$5+1</f>
        <v>0.99890000000000001</v>
      </c>
      <c r="J42" s="21">
        <f>I42*(I$5+1)</f>
        <v>0.99820076999999996</v>
      </c>
      <c r="K42" s="21">
        <f>J42*(J$5+1)</f>
        <v>0.99750202946099997</v>
      </c>
      <c r="L42" s="21">
        <f>K42*(K$5+1)</f>
        <v>1.0028885404200893</v>
      </c>
      <c r="M42" s="21">
        <f>L42*(L$5+1)</f>
        <v>1.0121151149919543</v>
      </c>
      <c r="N42" s="21">
        <f>M42*(M$5+1)</f>
        <v>1.0225399006763713</v>
      </c>
    </row>
    <row r="43" spans="2:14">
      <c r="B43" s="4" t="s">
        <v>6</v>
      </c>
      <c r="C43" s="19">
        <f t="shared" si="9"/>
        <v>1.0132704628853404</v>
      </c>
      <c r="D43" s="19">
        <f t="shared" si="10"/>
        <v>1.0221872429587313</v>
      </c>
      <c r="E43" s="19">
        <f t="shared" si="10"/>
        <v>1.0293425536594423</v>
      </c>
      <c r="F43" s="19">
        <f t="shared" si="10"/>
        <v>1.0366508857904244</v>
      </c>
      <c r="G43" s="19">
        <f t="shared" si="10"/>
        <v>1.0442184372566945</v>
      </c>
      <c r="H43" s="19">
        <f>G43*(G$5+1)</f>
        <v>1.0487085765368982</v>
      </c>
      <c r="I43" s="22">
        <f>H43*(H$5+1)</f>
        <v>1.0475549971027076</v>
      </c>
      <c r="J43" s="21">
        <f>I$5+1</f>
        <v>0.99929999999999997</v>
      </c>
      <c r="K43" s="21">
        <f>J43*(J$5+1)</f>
        <v>0.99860048999999995</v>
      </c>
      <c r="L43" s="21">
        <f>K43*(K$5+1)</f>
        <v>1.003992932646</v>
      </c>
      <c r="M43" s="21">
        <f>L43*(L$5+1)</f>
        <v>1.0132296676263433</v>
      </c>
      <c r="N43" s="21">
        <f>M43*(M$5+1)</f>
        <v>1.0236659332028946</v>
      </c>
    </row>
    <row r="44" spans="2:14">
      <c r="B44" s="4" t="s">
        <v>7</v>
      </c>
      <c r="C44" s="19">
        <f t="shared" si="9"/>
        <v>1.0109452887212818</v>
      </c>
      <c r="D44" s="19">
        <f t="shared" si="10"/>
        <v>1.0198416072620289</v>
      </c>
      <c r="E44" s="19">
        <f t="shared" si="10"/>
        <v>1.026980498512863</v>
      </c>
      <c r="F44" s="19">
        <f t="shared" si="10"/>
        <v>1.0342720600523043</v>
      </c>
      <c r="G44" s="19">
        <f t="shared" si="10"/>
        <v>1.0418222460906863</v>
      </c>
      <c r="H44" s="19">
        <f t="shared" si="10"/>
        <v>1.0463020817488762</v>
      </c>
      <c r="I44" s="19">
        <f>H44*(H$5+1)</f>
        <v>1.0451511494589525</v>
      </c>
      <c r="J44" s="22">
        <f>I44*(I$5+1)</f>
        <v>1.0444195436543311</v>
      </c>
      <c r="K44" s="21">
        <f>J$5+1</f>
        <v>0.99929999999999997</v>
      </c>
      <c r="L44" s="21">
        <f>K44*(K$5+1)</f>
        <v>1.00469622</v>
      </c>
      <c r="M44" s="21">
        <f>L44*(L$5+1)</f>
        <v>1.0139394252240002</v>
      </c>
      <c r="N44" s="21">
        <f>M44*(M$5+1)</f>
        <v>1.0243830013038073</v>
      </c>
    </row>
    <row r="45" spans="2:14">
      <c r="B45" s="4" t="s">
        <v>8</v>
      </c>
      <c r="C45" s="19">
        <f t="shared" si="9"/>
        <v>1.0101371789780993</v>
      </c>
      <c r="D45" s="19">
        <f t="shared" si="10"/>
        <v>1.0190263861531066</v>
      </c>
      <c r="E45" s="19">
        <f t="shared" si="10"/>
        <v>1.0261595708561781</v>
      </c>
      <c r="F45" s="19">
        <f t="shared" si="10"/>
        <v>1.033445303809257</v>
      </c>
      <c r="G45" s="19">
        <f t="shared" si="10"/>
        <v>1.0409894545270646</v>
      </c>
      <c r="H45" s="19">
        <f t="shared" si="10"/>
        <v>1.0454657091815309</v>
      </c>
      <c r="I45" s="19">
        <f t="shared" si="10"/>
        <v>1.0443156969014313</v>
      </c>
      <c r="J45" s="19">
        <f>I45*(I$5+1)</f>
        <v>1.0435846759136003</v>
      </c>
      <c r="K45" s="22">
        <f>J45*(J$5+1)</f>
        <v>1.0428541666404607</v>
      </c>
      <c r="L45" s="21">
        <f>K$5+1</f>
        <v>1.0054000000000001</v>
      </c>
      <c r="M45" s="21">
        <f>L45*(L$5+1)</f>
        <v>1.0146496800000002</v>
      </c>
      <c r="N45" s="21">
        <f>M45*(M$5+1)</f>
        <v>1.0251005717040003</v>
      </c>
    </row>
    <row r="46" spans="2:14">
      <c r="B46" s="4" t="s">
        <v>9</v>
      </c>
      <c r="C46" s="19">
        <f t="shared" si="9"/>
        <v>1.0085235413119999</v>
      </c>
      <c r="D46" s="19">
        <f t="shared" si="10"/>
        <v>1.0173985484755455</v>
      </c>
      <c r="E46" s="19">
        <f t="shared" si="10"/>
        <v>1.0245203383148742</v>
      </c>
      <c r="F46" s="19">
        <f t="shared" si="10"/>
        <v>1.03179443271691</v>
      </c>
      <c r="G46" s="19">
        <f t="shared" si="10"/>
        <v>1.0393265320757434</v>
      </c>
      <c r="H46" s="19">
        <f t="shared" si="10"/>
        <v>1.0437956361636691</v>
      </c>
      <c r="I46" s="19">
        <f t="shared" si="10"/>
        <v>1.0426474609638892</v>
      </c>
      <c r="J46" s="19">
        <f t="shared" si="10"/>
        <v>1.0419176077412144</v>
      </c>
      <c r="K46" s="19">
        <f>J46*(J$5+1)</f>
        <v>1.0411882654157956</v>
      </c>
      <c r="L46" s="22">
        <f>K46*(K$5+1)</f>
        <v>1.046810682049041</v>
      </c>
      <c r="M46" s="21">
        <f>L$5+1</f>
        <v>1.0092000000000001</v>
      </c>
      <c r="N46" s="21">
        <f>M46*(M$5+1)</f>
        <v>1.0195947600000002</v>
      </c>
    </row>
    <row r="47" spans="2:14">
      <c r="B47" s="4" t="s">
        <v>10</v>
      </c>
      <c r="C47" s="19">
        <f t="shared" si="9"/>
        <v>1.00610888</v>
      </c>
      <c r="D47" s="19">
        <f t="shared" si="10"/>
        <v>1.014962638144</v>
      </c>
      <c r="E47" s="19">
        <f t="shared" si="10"/>
        <v>1.022067376611008</v>
      </c>
      <c r="F47" s="19">
        <f t="shared" si="10"/>
        <v>1.0293240549849463</v>
      </c>
      <c r="G47" s="19">
        <f t="shared" si="10"/>
        <v>1.0368381205863364</v>
      </c>
      <c r="H47" s="19">
        <f t="shared" si="10"/>
        <v>1.0412965245048575</v>
      </c>
      <c r="I47" s="19">
        <f t="shared" si="10"/>
        <v>1.0401510983279023</v>
      </c>
      <c r="J47" s="19">
        <f t="shared" si="10"/>
        <v>1.0394229925590728</v>
      </c>
      <c r="K47" s="19">
        <f t="shared" si="10"/>
        <v>1.0386953964642813</v>
      </c>
      <c r="L47" s="19">
        <f>K47*(K$5+1)</f>
        <v>1.0443043516051884</v>
      </c>
      <c r="M47" s="22">
        <f>L47*(L$5+1)</f>
        <v>1.0539119516399562</v>
      </c>
      <c r="N47" s="21">
        <f>M$5+1</f>
        <v>1.0103</v>
      </c>
    </row>
    <row r="48" spans="2:14">
      <c r="B48" s="7" t="s">
        <v>11</v>
      </c>
      <c r="C48" s="23">
        <f>N$4+1</f>
        <v>1.0024</v>
      </c>
      <c r="D48" s="23">
        <f t="shared" si="10"/>
        <v>1.0112211199999999</v>
      </c>
      <c r="E48" s="23">
        <f t="shared" si="10"/>
        <v>1.0182996678399998</v>
      </c>
      <c r="F48" s="23">
        <f t="shared" si="10"/>
        <v>1.0255295954816639</v>
      </c>
      <c r="G48" s="23">
        <f t="shared" si="10"/>
        <v>1.03301596152868</v>
      </c>
      <c r="H48" s="23">
        <f t="shared" si="10"/>
        <v>1.0374579301632534</v>
      </c>
      <c r="I48" s="23">
        <f t="shared" si="10"/>
        <v>1.0363167264400739</v>
      </c>
      <c r="J48" s="23">
        <f t="shared" si="10"/>
        <v>1.0355913047315659</v>
      </c>
      <c r="K48" s="23">
        <f t="shared" si="10"/>
        <v>1.0348663908182538</v>
      </c>
      <c r="L48" s="23">
        <f>K48*(K$5+1)</f>
        <v>1.0404546693286725</v>
      </c>
      <c r="M48" s="23">
        <f>L48*(L$5+1)</f>
        <v>1.0500268522864964</v>
      </c>
      <c r="N48" s="24">
        <f>M48*(M$5+1)</f>
        <v>1.0608421288650474</v>
      </c>
    </row>
    <row r="50" spans="2:14">
      <c r="B50" s="40">
        <f>B6</f>
        <v>2011</v>
      </c>
      <c r="C50" s="10" t="s">
        <v>0</v>
      </c>
      <c r="D50" s="10" t="s">
        <v>1</v>
      </c>
      <c r="E50" s="13" t="s">
        <v>2</v>
      </c>
      <c r="F50" s="10" t="s">
        <v>3</v>
      </c>
      <c r="G50" s="10" t="s">
        <v>4</v>
      </c>
      <c r="H50" s="10" t="s">
        <v>5</v>
      </c>
      <c r="I50" s="10" t="s">
        <v>6</v>
      </c>
      <c r="J50" s="10" t="s">
        <v>7</v>
      </c>
      <c r="K50" s="13" t="s">
        <v>8</v>
      </c>
      <c r="L50" s="10" t="s">
        <v>9</v>
      </c>
      <c r="M50" s="10" t="s">
        <v>10</v>
      </c>
      <c r="N50" s="14" t="s">
        <v>11</v>
      </c>
    </row>
    <row r="51" spans="2:14">
      <c r="B51" s="15" t="s">
        <v>0</v>
      </c>
      <c r="C51" s="16">
        <f>N37*(N$5+1)</f>
        <v>1.0646520167979223</v>
      </c>
      <c r="D51" s="17">
        <f>C$6+1</f>
        <v>1.0094000000000001</v>
      </c>
      <c r="E51" s="17">
        <f>D51*(D$6+1)</f>
        <v>1.0148507600000001</v>
      </c>
      <c r="F51" s="17">
        <f t="shared" ref="F51:N51" si="11">E51*(E$6+1)</f>
        <v>1.0215487750159999</v>
      </c>
      <c r="G51" s="17">
        <f t="shared" si="11"/>
        <v>1.0289039261961153</v>
      </c>
      <c r="H51" s="17">
        <f t="shared" si="11"/>
        <v>1.0347686785754331</v>
      </c>
      <c r="I51" s="17">
        <f t="shared" si="11"/>
        <v>1.037045169668299</v>
      </c>
      <c r="J51" s="17">
        <f t="shared" si="11"/>
        <v>1.037045169668299</v>
      </c>
      <c r="K51" s="17">
        <f t="shared" si="11"/>
        <v>1.0414007593809058</v>
      </c>
      <c r="L51" s="17">
        <f t="shared" si="11"/>
        <v>1.0460870627981198</v>
      </c>
      <c r="M51" s="17">
        <f t="shared" si="11"/>
        <v>1.049434541399074</v>
      </c>
      <c r="N51" s="18">
        <f t="shared" si="11"/>
        <v>1.0554163182850487</v>
      </c>
    </row>
    <row r="52" spans="2:14">
      <c r="B52" s="4" t="s">
        <v>1</v>
      </c>
      <c r="C52" s="19">
        <f t="shared" ref="C52:C61" si="12">N38*(N$5+1)</f>
        <v>1.0553648065007162</v>
      </c>
      <c r="D52" s="22">
        <f>C52*(C$6+1)</f>
        <v>1.065285235681823</v>
      </c>
      <c r="E52" s="21">
        <f>D$6+1</f>
        <v>1.0054000000000001</v>
      </c>
      <c r="F52" s="17">
        <f t="shared" ref="F52:N52" si="13">E52*(E$6+1)</f>
        <v>1.0120356399999999</v>
      </c>
      <c r="G52" s="17">
        <f t="shared" si="13"/>
        <v>1.019322296608</v>
      </c>
      <c r="H52" s="17">
        <f t="shared" si="13"/>
        <v>1.0251324336986656</v>
      </c>
      <c r="I52" s="17">
        <f t="shared" si="13"/>
        <v>1.0273877250528025</v>
      </c>
      <c r="J52" s="17">
        <f t="shared" si="13"/>
        <v>1.0273877250528025</v>
      </c>
      <c r="K52" s="17">
        <f t="shared" si="13"/>
        <v>1.0317027534980243</v>
      </c>
      <c r="L52" s="17">
        <f t="shared" si="13"/>
        <v>1.0363454158887653</v>
      </c>
      <c r="M52" s="17">
        <f t="shared" si="13"/>
        <v>1.0396617212196093</v>
      </c>
      <c r="N52" s="18">
        <f t="shared" si="13"/>
        <v>1.045587793030561</v>
      </c>
    </row>
    <row r="53" spans="2:14">
      <c r="B53" s="4" t="s">
        <v>2</v>
      </c>
      <c r="C53" s="19">
        <f t="shared" si="12"/>
        <v>1.048028606256918</v>
      </c>
      <c r="D53" s="19">
        <f t="shared" ref="D53:D62" si="14">C53*(C$6+1)</f>
        <v>1.0578800751557331</v>
      </c>
      <c r="E53" s="22">
        <f>D53*(D$6+1)</f>
        <v>1.0635926275615741</v>
      </c>
      <c r="F53" s="21">
        <f>E$6+1</f>
        <v>1.0065999999999999</v>
      </c>
      <c r="G53" s="17">
        <f t="shared" ref="G53:N53" si="15">F53*(F$6+1)</f>
        <v>1.0138475200000001</v>
      </c>
      <c r="H53" s="17">
        <f t="shared" si="15"/>
        <v>1.0196264508640001</v>
      </c>
      <c r="I53" s="17">
        <f t="shared" si="15"/>
        <v>1.0218696290559008</v>
      </c>
      <c r="J53" s="17">
        <f t="shared" si="15"/>
        <v>1.0218696290559008</v>
      </c>
      <c r="K53" s="17">
        <f t="shared" si="15"/>
        <v>1.0261614814979356</v>
      </c>
      <c r="L53" s="17">
        <f t="shared" si="15"/>
        <v>1.0307792081646763</v>
      </c>
      <c r="M53" s="17">
        <f t="shared" si="15"/>
        <v>1.0340777016308034</v>
      </c>
      <c r="N53" s="18">
        <f t="shared" si="15"/>
        <v>1.039971944530099</v>
      </c>
    </row>
    <row r="54" spans="2:14">
      <c r="B54" s="4" t="s">
        <v>3</v>
      </c>
      <c r="C54" s="19">
        <f t="shared" si="12"/>
        <v>1.0406400618180098</v>
      </c>
      <c r="D54" s="19">
        <f t="shared" si="14"/>
        <v>1.0504220783990992</v>
      </c>
      <c r="E54" s="19">
        <f t="shared" ref="E54:K62" si="16">D54*(D$6+1)</f>
        <v>1.0560943576224544</v>
      </c>
      <c r="F54" s="22">
        <f>E54*(E$6+1)</f>
        <v>1.0630645803827625</v>
      </c>
      <c r="G54" s="21">
        <f>F$6+1</f>
        <v>1.0072000000000001</v>
      </c>
      <c r="H54" s="17">
        <f t="shared" ref="H54:N54" si="17">G54*(G$6+1)</f>
        <v>1.0129410400000001</v>
      </c>
      <c r="I54" s="17">
        <f t="shared" si="17"/>
        <v>1.0151695102880001</v>
      </c>
      <c r="J54" s="17">
        <f t="shared" si="17"/>
        <v>1.0151695102880001</v>
      </c>
      <c r="K54" s="17">
        <f t="shared" si="17"/>
        <v>1.0194332222312097</v>
      </c>
      <c r="L54" s="17">
        <f t="shared" si="17"/>
        <v>1.0240206717312501</v>
      </c>
      <c r="M54" s="17">
        <f t="shared" si="17"/>
        <v>1.0272975378807903</v>
      </c>
      <c r="N54" s="18">
        <f t="shared" si="17"/>
        <v>1.0331531338467108</v>
      </c>
    </row>
    <row r="55" spans="2:14">
      <c r="B55" s="4" t="s">
        <v>4</v>
      </c>
      <c r="C55" s="19">
        <f t="shared" si="12"/>
        <v>1.0330984431827754</v>
      </c>
      <c r="D55" s="19">
        <f t="shared" si="14"/>
        <v>1.0428095685486936</v>
      </c>
      <c r="E55" s="19">
        <f t="shared" si="16"/>
        <v>1.0484407402188565</v>
      </c>
      <c r="F55" s="19">
        <f>E55*(E$6+1)</f>
        <v>1.0553604491043009</v>
      </c>
      <c r="G55" s="22">
        <f>F55*(F$6+1)</f>
        <v>1.062959044337852</v>
      </c>
      <c r="H55" s="21">
        <f>G$6+1</f>
        <v>1.0057</v>
      </c>
      <c r="I55" s="17">
        <f t="shared" ref="I55:N55" si="18">H55*(H$6+1)</f>
        <v>1.00791254</v>
      </c>
      <c r="J55" s="17">
        <f t="shared" si="18"/>
        <v>1.00791254</v>
      </c>
      <c r="K55" s="17">
        <f t="shared" si="18"/>
        <v>1.0121457726679999</v>
      </c>
      <c r="L55" s="17">
        <f t="shared" si="18"/>
        <v>1.0167004286450059</v>
      </c>
      <c r="M55" s="17">
        <f t="shared" si="18"/>
        <v>1.0199538700166699</v>
      </c>
      <c r="N55" s="18">
        <f t="shared" si="18"/>
        <v>1.0257676070757651</v>
      </c>
    </row>
    <row r="56" spans="2:14">
      <c r="B56" s="4" t="s">
        <v>5</v>
      </c>
      <c r="C56" s="19">
        <f t="shared" si="12"/>
        <v>1.0286751400804295</v>
      </c>
      <c r="D56" s="19">
        <f t="shared" si="14"/>
        <v>1.0383446863971857</v>
      </c>
      <c r="E56" s="19">
        <f t="shared" si="16"/>
        <v>1.0439517477037306</v>
      </c>
      <c r="F56" s="19">
        <f t="shared" si="16"/>
        <v>1.0508418292385751</v>
      </c>
      <c r="G56" s="19">
        <f>F56*(F$6+1)</f>
        <v>1.058407890409093</v>
      </c>
      <c r="H56" s="22">
        <f>G56*(G$6+1)</f>
        <v>1.0644408153844249</v>
      </c>
      <c r="I56" s="21">
        <f>H$6+1</f>
        <v>1.0022</v>
      </c>
      <c r="J56" s="17">
        <f t="shared" ref="J56:N56" si="19">I56*(I$6+1)</f>
        <v>1.0022</v>
      </c>
      <c r="K56" s="17">
        <f t="shared" si="19"/>
        <v>1.00640924</v>
      </c>
      <c r="L56" s="17">
        <f t="shared" si="19"/>
        <v>1.01093808158</v>
      </c>
      <c r="M56" s="17">
        <f t="shared" si="19"/>
        <v>1.0141730834410561</v>
      </c>
      <c r="N56" s="18">
        <f t="shared" si="19"/>
        <v>1.0199538700166701</v>
      </c>
    </row>
    <row r="57" spans="2:14">
      <c r="B57" s="4" t="s">
        <v>6</v>
      </c>
      <c r="C57" s="19">
        <f t="shared" si="12"/>
        <v>1.029807928802112</v>
      </c>
      <c r="D57" s="19">
        <f t="shared" si="14"/>
        <v>1.0394881233328519</v>
      </c>
      <c r="E57" s="19">
        <f t="shared" si="16"/>
        <v>1.0451013591988494</v>
      </c>
      <c r="F57" s="19">
        <f t="shared" si="16"/>
        <v>1.0519990281695617</v>
      </c>
      <c r="G57" s="19">
        <f t="shared" si="16"/>
        <v>1.0595734211723826</v>
      </c>
      <c r="H57" s="19">
        <f>G57*(G$6+1)</f>
        <v>1.0656129896730653</v>
      </c>
      <c r="I57" s="22">
        <f>H57*(H$6+1)</f>
        <v>1.067957338250346</v>
      </c>
      <c r="J57" s="21">
        <f>I$6+1</f>
        <v>1</v>
      </c>
      <c r="K57" s="17">
        <f>J57*(J$6+1)</f>
        <v>1.0042</v>
      </c>
      <c r="L57" s="17">
        <f>K57*(K$6+1)</f>
        <v>1.0087188999999999</v>
      </c>
      <c r="M57" s="17">
        <f>L57*(L$6+1)</f>
        <v>1.0119468004799999</v>
      </c>
      <c r="N57" s="18">
        <f>M57*(M$6+1)</f>
        <v>1.0177148972427359</v>
      </c>
    </row>
    <row r="58" spans="2:14">
      <c r="B58" s="4" t="s">
        <v>7</v>
      </c>
      <c r="C58" s="19">
        <f t="shared" si="12"/>
        <v>1.0305292993116302</v>
      </c>
      <c r="D58" s="19">
        <f t="shared" si="14"/>
        <v>1.0402162747251595</v>
      </c>
      <c r="E58" s="19">
        <f t="shared" si="16"/>
        <v>1.0458334426086755</v>
      </c>
      <c r="F58" s="19">
        <f t="shared" si="16"/>
        <v>1.0527359433298926</v>
      </c>
      <c r="G58" s="19">
        <f t="shared" si="16"/>
        <v>1.060315642121868</v>
      </c>
      <c r="H58" s="19">
        <f t="shared" si="16"/>
        <v>1.0663594412819628</v>
      </c>
      <c r="I58" s="19">
        <f>H58*(H$6+1)</f>
        <v>1.0687054320527831</v>
      </c>
      <c r="J58" s="22">
        <f>I58*(I$6+1)</f>
        <v>1.0687054320527831</v>
      </c>
      <c r="K58" s="21">
        <f>J$6+1</f>
        <v>1.0042</v>
      </c>
      <c r="L58" s="17">
        <f>K58*(K$6+1)</f>
        <v>1.0087188999999999</v>
      </c>
      <c r="M58" s="17">
        <f>L58*(L$6+1)</f>
        <v>1.0119468004799999</v>
      </c>
      <c r="N58" s="18">
        <f>M58*(M$6+1)</f>
        <v>1.0177148972427359</v>
      </c>
    </row>
    <row r="59" spans="2:14">
      <c r="B59" s="4" t="s">
        <v>8</v>
      </c>
      <c r="C59" s="19">
        <f t="shared" si="12"/>
        <v>1.0312511751342244</v>
      </c>
      <c r="D59" s="19">
        <f t="shared" si="14"/>
        <v>1.0409449361804861</v>
      </c>
      <c r="E59" s="19">
        <f t="shared" si="16"/>
        <v>1.0465660388358609</v>
      </c>
      <c r="F59" s="19">
        <f t="shared" si="16"/>
        <v>1.0534733746921774</v>
      </c>
      <c r="G59" s="19">
        <f t="shared" si="16"/>
        <v>1.0610583829899611</v>
      </c>
      <c r="H59" s="19">
        <f t="shared" si="16"/>
        <v>1.0671064157730039</v>
      </c>
      <c r="I59" s="19">
        <f t="shared" si="16"/>
        <v>1.0694540498877045</v>
      </c>
      <c r="J59" s="19">
        <f>I59*(I$6+1)</f>
        <v>1.0694540498877045</v>
      </c>
      <c r="K59" s="22">
        <f>J59*(J$6+1)</f>
        <v>1.0739457568972328</v>
      </c>
      <c r="L59" s="21">
        <f>K$6+1</f>
        <v>1.0044999999999999</v>
      </c>
      <c r="M59" s="17">
        <f>L59*(L$6+1)</f>
        <v>1.0077144</v>
      </c>
      <c r="N59" s="18">
        <f>M59*(M$6+1)</f>
        <v>1.0134583720800001</v>
      </c>
    </row>
    <row r="60" spans="2:14">
      <c r="B60" s="4" t="s">
        <v>9</v>
      </c>
      <c r="C60" s="19">
        <f t="shared" si="12"/>
        <v>1.0257123285600001</v>
      </c>
      <c r="D60" s="19">
        <f t="shared" si="14"/>
        <v>1.035354024448464</v>
      </c>
      <c r="E60" s="19">
        <f t="shared" si="16"/>
        <v>1.0409449361804859</v>
      </c>
      <c r="F60" s="19">
        <f t="shared" si="16"/>
        <v>1.047815172759277</v>
      </c>
      <c r="G60" s="19">
        <f t="shared" si="16"/>
        <v>1.055359442003144</v>
      </c>
      <c r="H60" s="19">
        <f t="shared" si="16"/>
        <v>1.061374990822562</v>
      </c>
      <c r="I60" s="19">
        <f t="shared" si="16"/>
        <v>1.0637100158023716</v>
      </c>
      <c r="J60" s="19">
        <f t="shared" si="16"/>
        <v>1.0637100158023716</v>
      </c>
      <c r="K60" s="19">
        <f>J60*(J$6+1)</f>
        <v>1.0681775978687416</v>
      </c>
      <c r="L60" s="22">
        <f>K60*(K$6+1)</f>
        <v>1.0729843970591508</v>
      </c>
      <c r="M60" s="21">
        <f>L$6+1</f>
        <v>1.0032000000000001</v>
      </c>
      <c r="N60" s="18">
        <f>M60*(M$6+1)</f>
        <v>1.0089182400000001</v>
      </c>
    </row>
    <row r="61" spans="2:14">
      <c r="B61" s="4" t="s">
        <v>10</v>
      </c>
      <c r="C61" s="19">
        <f t="shared" si="12"/>
        <v>1.0163617999999999</v>
      </c>
      <c r="D61" s="19">
        <f t="shared" si="14"/>
        <v>1.0259156009199999</v>
      </c>
      <c r="E61" s="19">
        <f t="shared" si="16"/>
        <v>1.0314555451649681</v>
      </c>
      <c r="F61" s="19">
        <f t="shared" si="16"/>
        <v>1.0382631517630567</v>
      </c>
      <c r="G61" s="19">
        <f t="shared" si="16"/>
        <v>1.0457386464557508</v>
      </c>
      <c r="H61" s="19">
        <f t="shared" si="16"/>
        <v>1.0516993567405486</v>
      </c>
      <c r="I61" s="19">
        <f t="shared" si="16"/>
        <v>1.0540130953253777</v>
      </c>
      <c r="J61" s="19">
        <f t="shared" si="16"/>
        <v>1.0540130953253777</v>
      </c>
      <c r="K61" s="19">
        <f t="shared" si="16"/>
        <v>1.0584399503257442</v>
      </c>
      <c r="L61" s="19">
        <f>K61*(K$6+1)</f>
        <v>1.0632029301022101</v>
      </c>
      <c r="M61" s="22">
        <f>L61*(L$6+1)</f>
        <v>1.0666051794785374</v>
      </c>
      <c r="N61" s="44">
        <f>M$6+1</f>
        <v>1.0057</v>
      </c>
    </row>
    <row r="62" spans="2:14">
      <c r="B62" s="7" t="s">
        <v>11</v>
      </c>
      <c r="C62" s="23">
        <f>1+N5</f>
        <v>1.006</v>
      </c>
      <c r="D62" s="23">
        <f t="shared" si="14"/>
        <v>1.0154564000000001</v>
      </c>
      <c r="E62" s="23">
        <f t="shared" si="16"/>
        <v>1.0209398645600003</v>
      </c>
      <c r="F62" s="23">
        <f t="shared" si="16"/>
        <v>1.0276780676660962</v>
      </c>
      <c r="G62" s="23">
        <f t="shared" si="16"/>
        <v>1.0350773497532921</v>
      </c>
      <c r="H62" s="23">
        <f t="shared" si="16"/>
        <v>1.0409772906468859</v>
      </c>
      <c r="I62" s="23">
        <f t="shared" si="16"/>
        <v>1.0432674406863092</v>
      </c>
      <c r="J62" s="23">
        <f t="shared" si="16"/>
        <v>1.0432674406863092</v>
      </c>
      <c r="K62" s="23">
        <f t="shared" si="16"/>
        <v>1.0476491639371917</v>
      </c>
      <c r="L62" s="23">
        <f>K62*(K$6+1)</f>
        <v>1.0523635851749089</v>
      </c>
      <c r="M62" s="23">
        <f>L62*(L$6+1)</f>
        <v>1.0557311486474688</v>
      </c>
      <c r="N62" s="24">
        <f>M62*(M$6+1)</f>
        <v>1.0617488161947595</v>
      </c>
    </row>
    <row r="65" spans="2:3">
      <c r="B65" s="46" t="s">
        <v>13</v>
      </c>
      <c r="C65" s="45" t="s">
        <v>14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5"/>
  <sheetViews>
    <sheetView showGridLines="0" tabSelected="1" workbookViewId="0">
      <pane ySplit="6" topLeftCell="A7" activePane="bottomLeft" state="frozen"/>
      <selection pane="bottomLeft" activeCell="M18" sqref="M18"/>
    </sheetView>
  </sheetViews>
  <sheetFormatPr defaultRowHeight="12.75"/>
  <cols>
    <col min="1" max="1" width="2.7109375" customWidth="1"/>
    <col min="2" max="2" width="8.140625" customWidth="1"/>
    <col min="3" max="5" width="6.7109375" bestFit="1" customWidth="1"/>
    <col min="6" max="6" width="7" bestFit="1" customWidth="1"/>
    <col min="7" max="7" width="6.7109375" bestFit="1" customWidth="1"/>
    <col min="8" max="8" width="7.28515625" bestFit="1" customWidth="1"/>
    <col min="9" max="9" width="6.7109375" bestFit="1" customWidth="1"/>
    <col min="10" max="10" width="7.28515625" bestFit="1" customWidth="1"/>
    <col min="11" max="14" width="6.7109375" bestFit="1" customWidth="1"/>
  </cols>
  <sheetData>
    <row r="1" spans="2:15" ht="13.5" thickBot="1"/>
    <row r="2" spans="2:15">
      <c r="B2" s="52" t="s">
        <v>12</v>
      </c>
      <c r="C2" s="53" t="s">
        <v>0</v>
      </c>
      <c r="D2" s="53" t="s">
        <v>1</v>
      </c>
      <c r="E2" s="53" t="s">
        <v>2</v>
      </c>
      <c r="F2" s="53" t="s">
        <v>3</v>
      </c>
      <c r="G2" s="53" t="s">
        <v>4</v>
      </c>
      <c r="H2" s="53" t="s">
        <v>5</v>
      </c>
      <c r="I2" s="53" t="s">
        <v>6</v>
      </c>
      <c r="J2" s="53" t="s">
        <v>7</v>
      </c>
      <c r="K2" s="53" t="s">
        <v>8</v>
      </c>
      <c r="L2" s="53" t="s">
        <v>9</v>
      </c>
      <c r="M2" s="53" t="s">
        <v>10</v>
      </c>
      <c r="N2" s="54" t="s">
        <v>11</v>
      </c>
    </row>
    <row r="3" spans="2:15">
      <c r="B3" s="55">
        <v>2011</v>
      </c>
      <c r="C3" s="51">
        <v>9.4000000000000004E-3</v>
      </c>
      <c r="D3" s="51">
        <v>5.4000000000000003E-3</v>
      </c>
      <c r="E3" s="51">
        <v>6.6E-3</v>
      </c>
      <c r="F3" s="51">
        <v>7.1999999999999998E-3</v>
      </c>
      <c r="G3" s="51">
        <v>5.7000000000000002E-3</v>
      </c>
      <c r="H3" s="51">
        <v>2.2000000000000001E-3</v>
      </c>
      <c r="I3" s="51">
        <v>0</v>
      </c>
      <c r="J3" s="51">
        <v>4.1999999999999997E-3</v>
      </c>
      <c r="K3" s="51">
        <v>4.4999999999999997E-3</v>
      </c>
      <c r="L3" s="51">
        <v>3.2000000000000002E-3</v>
      </c>
      <c r="M3" s="51">
        <v>5.7000000000000002E-3</v>
      </c>
      <c r="N3" s="56">
        <v>5.1000000000000004E-3</v>
      </c>
    </row>
    <row r="4" spans="2:15">
      <c r="B4" s="55">
        <v>2012</v>
      </c>
      <c r="C4" s="51">
        <v>5.1000000000000004E-3</v>
      </c>
      <c r="D4" s="51">
        <v>3.8999999999999998E-3</v>
      </c>
      <c r="E4" s="51">
        <v>1.8E-3</v>
      </c>
      <c r="F4" s="51">
        <v>6.4000000000000003E-3</v>
      </c>
      <c r="G4" s="51">
        <v>5.4999999999999997E-3</v>
      </c>
      <c r="H4" s="51">
        <v>2.5999999999999999E-3</v>
      </c>
      <c r="I4" s="51">
        <v>4.3E-3</v>
      </c>
      <c r="J4" s="51">
        <v>4.4999999999999997E-3</v>
      </c>
      <c r="K4" s="51">
        <v>6.3E-3</v>
      </c>
      <c r="L4" s="51">
        <v>7.1000000000000004E-3</v>
      </c>
      <c r="M4" s="51"/>
      <c r="N4" s="56"/>
    </row>
    <row r="5" spans="2:15">
      <c r="B5" s="55">
        <v>2013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6"/>
    </row>
    <row r="6" spans="2:15" ht="13.5" thickBot="1">
      <c r="B6" s="57">
        <v>2014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9"/>
    </row>
    <row r="7" spans="2:15" ht="11.25" customHeight="1"/>
    <row r="8" spans="2:15" ht="13.5" thickBot="1">
      <c r="B8" s="41">
        <v>2012</v>
      </c>
      <c r="C8" s="2" t="s">
        <v>0</v>
      </c>
      <c r="D8" s="2" t="s">
        <v>1</v>
      </c>
      <c r="E8" s="12" t="s">
        <v>2</v>
      </c>
      <c r="F8" s="2" t="s">
        <v>3</v>
      </c>
      <c r="G8" s="2" t="s">
        <v>4</v>
      </c>
      <c r="H8" s="2" t="s">
        <v>5</v>
      </c>
      <c r="I8" s="2" t="s">
        <v>6</v>
      </c>
      <c r="J8" s="2" t="s">
        <v>7</v>
      </c>
      <c r="K8" s="12" t="s">
        <v>8</v>
      </c>
      <c r="L8" s="2" t="s">
        <v>9</v>
      </c>
      <c r="M8" s="2" t="s">
        <v>10</v>
      </c>
      <c r="N8" s="11" t="s">
        <v>11</v>
      </c>
    </row>
    <row r="9" spans="2:15">
      <c r="B9" s="3" t="s">
        <v>0</v>
      </c>
      <c r="C9" s="47">
        <f>'2011'!N51*(N$3+1)</f>
        <v>1.0607989415083026</v>
      </c>
      <c r="D9" s="36">
        <f>C4+1</f>
        <v>1.0051000000000001</v>
      </c>
      <c r="E9" s="26">
        <f>D9*(D4+1)</f>
        <v>1.00901989</v>
      </c>
      <c r="F9" s="26">
        <f t="shared" ref="F9:N9" si="0">E9*(E4+1)</f>
        <v>1.010836125802</v>
      </c>
      <c r="G9" s="26">
        <f t="shared" si="0"/>
        <v>1.0173054770071328</v>
      </c>
      <c r="H9" s="26">
        <f t="shared" si="0"/>
        <v>1.022900657130672</v>
      </c>
      <c r="I9" s="26">
        <f t="shared" si="0"/>
        <v>1.0255601988392118</v>
      </c>
      <c r="J9" s="26">
        <f t="shared" si="0"/>
        <v>1.0299701076942203</v>
      </c>
      <c r="K9" s="26">
        <f t="shared" si="0"/>
        <v>1.0346049731788443</v>
      </c>
      <c r="L9" s="26">
        <f t="shared" si="0"/>
        <v>1.0411229845098708</v>
      </c>
      <c r="M9" s="26">
        <f t="shared" si="0"/>
        <v>1.0485149576998911</v>
      </c>
      <c r="N9" s="26">
        <f t="shared" si="0"/>
        <v>1.0485149576998911</v>
      </c>
    </row>
    <row r="10" spans="2:15">
      <c r="B10" s="4" t="s">
        <v>1</v>
      </c>
      <c r="C10" s="48">
        <f>'2011'!N52*(N$3+1)</f>
        <v>1.050920290775017</v>
      </c>
      <c r="D10" s="50">
        <f>C10*(C$4+1)</f>
        <v>1.0562799842579698</v>
      </c>
      <c r="E10" s="28">
        <f>D4+1</f>
        <v>1.0039</v>
      </c>
      <c r="F10" s="28">
        <f>E10*(E4+1)</f>
        <v>1.00570702</v>
      </c>
      <c r="G10" s="28">
        <f t="shared" ref="G10:N10" si="1">F10*(F4+1)</f>
        <v>1.0121435449280001</v>
      </c>
      <c r="H10" s="28">
        <f t="shared" si="1"/>
        <v>1.0177103344251042</v>
      </c>
      <c r="I10" s="28">
        <f t="shared" si="1"/>
        <v>1.0203563812946095</v>
      </c>
      <c r="J10" s="28">
        <f t="shared" si="1"/>
        <v>1.0247439137341763</v>
      </c>
      <c r="K10" s="28">
        <f t="shared" si="1"/>
        <v>1.02935526134598</v>
      </c>
      <c r="L10" s="28">
        <f t="shared" si="1"/>
        <v>1.0358401994924595</v>
      </c>
      <c r="M10" s="28">
        <f t="shared" si="1"/>
        <v>1.0431946649088562</v>
      </c>
      <c r="N10" s="28">
        <f t="shared" si="1"/>
        <v>1.0431946649088562</v>
      </c>
    </row>
    <row r="11" spans="2:15">
      <c r="B11" s="4" t="s">
        <v>2</v>
      </c>
      <c r="C11" s="28">
        <f>'2011'!N53*(N$3+1)</f>
        <v>1.0452758014472026</v>
      </c>
      <c r="D11" s="48">
        <f t="shared" ref="D11:L20" si="2">C11*(C$4+1)</f>
        <v>1.0506067080345833</v>
      </c>
      <c r="E11" s="50">
        <f>D11*(D4+1)</f>
        <v>1.0547040741959182</v>
      </c>
      <c r="F11" s="48">
        <f>E4+1</f>
        <v>1.0018</v>
      </c>
      <c r="G11" s="48">
        <f>F11*(F4+1)</f>
        <v>1.0082115199999999</v>
      </c>
      <c r="H11" s="48">
        <f t="shared" ref="H11:N11" si="3">G11*(G4+1)</f>
        <v>1.01375668336</v>
      </c>
      <c r="I11" s="48">
        <f t="shared" si="3"/>
        <v>1.0163924507367359</v>
      </c>
      <c r="J11" s="48">
        <f t="shared" si="3"/>
        <v>1.0207629382749039</v>
      </c>
      <c r="K11" s="48">
        <f t="shared" si="3"/>
        <v>1.025356371497141</v>
      </c>
      <c r="L11" s="48">
        <f t="shared" si="3"/>
        <v>1.031816116637573</v>
      </c>
      <c r="M11" s="48">
        <f t="shared" si="3"/>
        <v>1.0391420110656999</v>
      </c>
      <c r="N11" s="48">
        <f t="shared" si="3"/>
        <v>1.0391420110656999</v>
      </c>
    </row>
    <row r="12" spans="2:15">
      <c r="B12" s="4" t="s">
        <v>3</v>
      </c>
      <c r="C12" s="28">
        <f>'2011'!N54*(N$3+1)</f>
        <v>1.0384222148293292</v>
      </c>
      <c r="D12" s="48">
        <f t="shared" si="2"/>
        <v>1.0437181681249588</v>
      </c>
      <c r="E12" s="48">
        <f t="shared" si="2"/>
        <v>1.0477886689806462</v>
      </c>
      <c r="F12" s="50">
        <f>E12*(E$4+1)</f>
        <v>1.0496746885848114</v>
      </c>
      <c r="G12" s="48">
        <f>F4+1</f>
        <v>1.0064</v>
      </c>
      <c r="H12" s="48">
        <f t="shared" ref="H12:N12" si="4">G12*(G4+1)</f>
        <v>1.0119351999999999</v>
      </c>
      <c r="I12" s="48">
        <f t="shared" si="4"/>
        <v>1.0145662315199999</v>
      </c>
      <c r="J12" s="48">
        <f t="shared" si="4"/>
        <v>1.0189288663155358</v>
      </c>
      <c r="K12" s="48">
        <f t="shared" si="4"/>
        <v>1.0235140462139556</v>
      </c>
      <c r="L12" s="48">
        <f t="shared" si="4"/>
        <v>1.0299621847051035</v>
      </c>
      <c r="M12" s="48">
        <f t="shared" si="4"/>
        <v>1.0372749162165098</v>
      </c>
      <c r="N12" s="48">
        <f t="shared" si="4"/>
        <v>1.0372749162165098</v>
      </c>
      <c r="O12" s="1"/>
    </row>
    <row r="13" spans="2:15">
      <c r="B13" s="4" t="s">
        <v>4</v>
      </c>
      <c r="C13" s="28">
        <f>'2011'!N55*(N$3+1)</f>
        <v>1.0309990218718517</v>
      </c>
      <c r="D13" s="48">
        <f t="shared" si="2"/>
        <v>1.0362571168833983</v>
      </c>
      <c r="E13" s="48">
        <f t="shared" si="2"/>
        <v>1.0402985196392436</v>
      </c>
      <c r="F13" s="48">
        <f t="shared" si="2"/>
        <v>1.0421710569745943</v>
      </c>
      <c r="G13" s="50">
        <f>F13*(F$4+1)</f>
        <v>1.0488409517392316</v>
      </c>
      <c r="H13" s="48">
        <f>G4+1</f>
        <v>1.0055000000000001</v>
      </c>
      <c r="I13" s="48">
        <f>H13*(H4+1)</f>
        <v>1.0081142999999999</v>
      </c>
      <c r="J13" s="48">
        <f t="shared" ref="J13:N13" si="5">I13*(I4+1)</f>
        <v>1.0124491914899998</v>
      </c>
      <c r="K13" s="48">
        <f t="shared" si="5"/>
        <v>1.0170052128517046</v>
      </c>
      <c r="L13" s="48">
        <f t="shared" si="5"/>
        <v>1.0234123456926703</v>
      </c>
      <c r="M13" s="48">
        <f t="shared" si="5"/>
        <v>1.0306785733470882</v>
      </c>
      <c r="N13" s="48">
        <f t="shared" si="5"/>
        <v>1.0306785733470882</v>
      </c>
      <c r="O13" s="1"/>
    </row>
    <row r="14" spans="2:15">
      <c r="B14" s="4" t="s">
        <v>5</v>
      </c>
      <c r="C14" s="28">
        <f>'2011'!N56*(N$3+1)</f>
        <v>1.0251556347537554</v>
      </c>
      <c r="D14" s="48">
        <f t="shared" si="2"/>
        <v>1.0303839284909997</v>
      </c>
      <c r="E14" s="48">
        <f t="shared" si="2"/>
        <v>1.0344024258121145</v>
      </c>
      <c r="F14" s="48">
        <f t="shared" si="2"/>
        <v>1.0362643501785764</v>
      </c>
      <c r="G14" s="48">
        <f t="shared" si="2"/>
        <v>1.0428964420197193</v>
      </c>
      <c r="H14" s="50">
        <f>G14*(G$4+1)</f>
        <v>1.0486323724508277</v>
      </c>
      <c r="I14" s="48">
        <f>H4+1</f>
        <v>1.0025999999999999</v>
      </c>
      <c r="J14" s="48">
        <f>I14*(I4+1)</f>
        <v>1.0069111799999999</v>
      </c>
      <c r="K14" s="48">
        <f t="shared" ref="K14:N14" si="6">J14*(J4+1)</f>
        <v>1.0114422803099998</v>
      </c>
      <c r="L14" s="48">
        <f t="shared" si="6"/>
        <v>1.0178143666759527</v>
      </c>
      <c r="M14" s="48">
        <f t="shared" si="6"/>
        <v>1.0250408486793521</v>
      </c>
      <c r="N14" s="48">
        <f t="shared" si="6"/>
        <v>1.0250408486793521</v>
      </c>
    </row>
    <row r="15" spans="2:15">
      <c r="B15" s="4" t="s">
        <v>6</v>
      </c>
      <c r="C15" s="28">
        <f>'2011'!N57*(N$3+1)</f>
        <v>1.022905243218674</v>
      </c>
      <c r="D15" s="48">
        <f t="shared" si="2"/>
        <v>1.0281220599590895</v>
      </c>
      <c r="E15" s="48">
        <f t="shared" si="2"/>
        <v>1.0321317359929298</v>
      </c>
      <c r="F15" s="48">
        <f t="shared" si="2"/>
        <v>1.0339895731177171</v>
      </c>
      <c r="G15" s="48">
        <f t="shared" si="2"/>
        <v>1.0406071063856706</v>
      </c>
      <c r="H15" s="48">
        <f t="shared" si="2"/>
        <v>1.0463304454707918</v>
      </c>
      <c r="I15" s="50">
        <f>H15*(H$4+1)</f>
        <v>1.0490509046290157</v>
      </c>
      <c r="J15" s="48">
        <f>I4+1</f>
        <v>1.0043</v>
      </c>
      <c r="K15" s="48">
        <f>J15*(J4+1)</f>
        <v>1.00881935</v>
      </c>
      <c r="L15" s="48">
        <f t="shared" ref="L15:N15" si="7">K15*(K4+1)</f>
        <v>1.015174911905</v>
      </c>
      <c r="M15" s="48">
        <f t="shared" si="7"/>
        <v>1.0223826537795255</v>
      </c>
      <c r="N15" s="48">
        <f t="shared" si="7"/>
        <v>1.0223826537795255</v>
      </c>
    </row>
    <row r="16" spans="2:15">
      <c r="B16" s="4" t="s">
        <v>7</v>
      </c>
      <c r="C16" s="28">
        <f>'2011'!N58*(N$3+1)</f>
        <v>1.022905243218674</v>
      </c>
      <c r="D16" s="48">
        <f t="shared" si="2"/>
        <v>1.0281220599590895</v>
      </c>
      <c r="E16" s="48">
        <f t="shared" si="2"/>
        <v>1.0321317359929298</v>
      </c>
      <c r="F16" s="48">
        <f t="shared" si="2"/>
        <v>1.0339895731177171</v>
      </c>
      <c r="G16" s="48">
        <f t="shared" si="2"/>
        <v>1.0406071063856706</v>
      </c>
      <c r="H16" s="48">
        <f t="shared" si="2"/>
        <v>1.0463304454707918</v>
      </c>
      <c r="I16" s="48">
        <f t="shared" si="2"/>
        <v>1.0490509046290157</v>
      </c>
      <c r="J16" s="50">
        <f>I16*(I$4+1)</f>
        <v>1.0535618235189206</v>
      </c>
      <c r="K16" s="48">
        <f>J4+1</f>
        <v>1.0044999999999999</v>
      </c>
      <c r="L16" s="48">
        <f>K16*(K4+1)</f>
        <v>1.0108283499999999</v>
      </c>
      <c r="M16" s="48">
        <f t="shared" ref="M16:N16" si="8">L16*(L4+1)</f>
        <v>1.0180052312850001</v>
      </c>
      <c r="N16" s="48">
        <f t="shared" si="8"/>
        <v>1.0180052312850001</v>
      </c>
    </row>
    <row r="17" spans="2:16">
      <c r="B17" s="4" t="s">
        <v>8</v>
      </c>
      <c r="C17" s="28">
        <f>'2011'!N59*(N$3+1)</f>
        <v>1.0186270097776082</v>
      </c>
      <c r="D17" s="48">
        <f t="shared" si="2"/>
        <v>1.0238220075274742</v>
      </c>
      <c r="E17" s="48">
        <f t="shared" si="2"/>
        <v>1.0278149133568313</v>
      </c>
      <c r="F17" s="48">
        <f t="shared" si="2"/>
        <v>1.0296649802008737</v>
      </c>
      <c r="G17" s="48">
        <f t="shared" si="2"/>
        <v>1.0362548360741592</v>
      </c>
      <c r="H17" s="48">
        <f t="shared" si="2"/>
        <v>1.0419542376725672</v>
      </c>
      <c r="I17" s="48">
        <f t="shared" si="2"/>
        <v>1.0446633186905159</v>
      </c>
      <c r="J17" s="48">
        <f t="shared" si="2"/>
        <v>1.049155370960885</v>
      </c>
      <c r="K17" s="50">
        <f>J17*(J$4+1)</f>
        <v>1.0538765701302089</v>
      </c>
      <c r="L17" s="48">
        <f>K4+1</f>
        <v>1.0063</v>
      </c>
      <c r="M17" s="48">
        <f>L17*(L4+1)</f>
        <v>1.01344473</v>
      </c>
      <c r="N17" s="48">
        <f>M17*(M4+1)</f>
        <v>1.01344473</v>
      </c>
    </row>
    <row r="18" spans="2:16">
      <c r="B18" s="4" t="s">
        <v>9</v>
      </c>
      <c r="C18" s="28">
        <f>'2011'!N60*(N$3+1)</f>
        <v>1.0140637230240002</v>
      </c>
      <c r="D18" s="48">
        <f t="shared" si="2"/>
        <v>1.0192354480114227</v>
      </c>
      <c r="E18" s="48">
        <f t="shared" si="2"/>
        <v>1.0232104662586674</v>
      </c>
      <c r="F18" s="48">
        <f t="shared" si="2"/>
        <v>1.0250522450979331</v>
      </c>
      <c r="G18" s="48">
        <f t="shared" si="2"/>
        <v>1.0316125794665598</v>
      </c>
      <c r="H18" s="48">
        <f t="shared" si="2"/>
        <v>1.037286448653626</v>
      </c>
      <c r="I18" s="48">
        <f t="shared" si="2"/>
        <v>1.0399833934201252</v>
      </c>
      <c r="J18" s="48">
        <f t="shared" si="2"/>
        <v>1.0444553220118318</v>
      </c>
      <c r="K18" s="48">
        <f t="shared" si="2"/>
        <v>1.049155370960885</v>
      </c>
      <c r="L18" s="50">
        <f>K18*(K$4+1)</f>
        <v>1.0557650497979385</v>
      </c>
      <c r="M18" s="48">
        <f>L4+1</f>
        <v>1.0071000000000001</v>
      </c>
      <c r="N18" s="48">
        <f>M18*(M4+1)</f>
        <v>1.0071000000000001</v>
      </c>
    </row>
    <row r="19" spans="2:16">
      <c r="B19" s="4" t="s">
        <v>10</v>
      </c>
      <c r="C19" s="28">
        <f>'2011'!N61*(N$3+1)</f>
        <v>1.0108290700000002</v>
      </c>
      <c r="D19" s="48">
        <f t="shared" si="2"/>
        <v>1.0159842982570004</v>
      </c>
      <c r="E19" s="48">
        <f t="shared" si="2"/>
        <v>1.0199466370202028</v>
      </c>
      <c r="F19" s="48">
        <f t="shared" si="2"/>
        <v>1.0217825409668393</v>
      </c>
      <c r="G19" s="48">
        <f t="shared" si="2"/>
        <v>1.028321949229027</v>
      </c>
      <c r="H19" s="48">
        <f t="shared" si="2"/>
        <v>1.0339777199497866</v>
      </c>
      <c r="I19" s="48">
        <f t="shared" si="2"/>
        <v>1.0366660620216559</v>
      </c>
      <c r="J19" s="48">
        <f t="shared" si="2"/>
        <v>1.041123726088349</v>
      </c>
      <c r="K19" s="48">
        <f t="shared" si="2"/>
        <v>1.0458087828557465</v>
      </c>
      <c r="L19" s="48">
        <f t="shared" si="2"/>
        <v>1.0523973781877376</v>
      </c>
      <c r="M19" s="50">
        <f>L19*(L$4+1)</f>
        <v>1.0598693995728707</v>
      </c>
      <c r="N19" s="48">
        <f>M4+1</f>
        <v>1</v>
      </c>
    </row>
    <row r="20" spans="2:16">
      <c r="B20" s="7" t="s">
        <v>11</v>
      </c>
      <c r="C20" s="37">
        <f>1*(N$3+1)</f>
        <v>1.0051000000000001</v>
      </c>
      <c r="D20" s="48">
        <f t="shared" si="2"/>
        <v>1.0102260100000002</v>
      </c>
      <c r="E20" s="48">
        <f t="shared" si="2"/>
        <v>1.0141658914390002</v>
      </c>
      <c r="F20" s="48">
        <f t="shared" si="2"/>
        <v>1.0159913900435904</v>
      </c>
      <c r="G20" s="48">
        <f t="shared" si="2"/>
        <v>1.0224937349398693</v>
      </c>
      <c r="H20" s="48">
        <f t="shared" si="2"/>
        <v>1.0281174504820387</v>
      </c>
      <c r="I20" s="48">
        <f t="shared" si="2"/>
        <v>1.0307905558532919</v>
      </c>
      <c r="J20" s="48">
        <f t="shared" si="2"/>
        <v>1.0352229552434611</v>
      </c>
      <c r="K20" s="48">
        <f t="shared" si="2"/>
        <v>1.0398814585420566</v>
      </c>
      <c r="L20" s="48">
        <f t="shared" si="2"/>
        <v>1.0464327117308716</v>
      </c>
      <c r="M20" s="48">
        <f>L20*(L$4+1)</f>
        <v>1.053862383984161</v>
      </c>
      <c r="N20" s="50">
        <f>M20*(M4+1)</f>
        <v>1.053862383984161</v>
      </c>
    </row>
    <row r="22" spans="2:16" ht="13.5" thickBot="1">
      <c r="B22" s="41">
        <v>2013</v>
      </c>
      <c r="C22" s="2" t="s">
        <v>0</v>
      </c>
      <c r="D22" s="2" t="s">
        <v>1</v>
      </c>
      <c r="E22" s="12" t="s">
        <v>2</v>
      </c>
      <c r="F22" s="2" t="s">
        <v>3</v>
      </c>
      <c r="G22" s="2" t="s">
        <v>4</v>
      </c>
      <c r="H22" s="2" t="s">
        <v>5</v>
      </c>
      <c r="I22" s="2" t="s">
        <v>6</v>
      </c>
      <c r="J22" s="2" t="s">
        <v>7</v>
      </c>
      <c r="K22" s="12" t="s">
        <v>8</v>
      </c>
      <c r="L22" s="2" t="s">
        <v>9</v>
      </c>
      <c r="M22" s="2" t="s">
        <v>10</v>
      </c>
      <c r="N22" s="11" t="s">
        <v>11</v>
      </c>
    </row>
    <row r="23" spans="2:16">
      <c r="B23" s="3" t="s">
        <v>0</v>
      </c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2"/>
    </row>
    <row r="24" spans="2:16">
      <c r="B24" s="4" t="s">
        <v>1</v>
      </c>
      <c r="C24" s="48"/>
      <c r="D24" s="63"/>
      <c r="E24" s="64"/>
      <c r="F24" s="48"/>
      <c r="G24" s="48"/>
      <c r="H24" s="48"/>
      <c r="I24" s="48"/>
      <c r="J24" s="48"/>
      <c r="K24" s="48"/>
      <c r="L24" s="48"/>
      <c r="M24" s="48"/>
      <c r="N24" s="65"/>
      <c r="O24" s="1"/>
    </row>
    <row r="25" spans="2:16">
      <c r="B25" s="4" t="s">
        <v>2</v>
      </c>
      <c r="C25" s="48"/>
      <c r="D25" s="64"/>
      <c r="E25" s="63"/>
      <c r="F25" s="48"/>
      <c r="G25" s="48"/>
      <c r="H25" s="48"/>
      <c r="I25" s="48"/>
      <c r="J25" s="48"/>
      <c r="K25" s="48"/>
      <c r="L25" s="48"/>
      <c r="M25" s="48"/>
      <c r="N25" s="65"/>
      <c r="O25" s="1"/>
      <c r="P25" s="1"/>
    </row>
    <row r="26" spans="2:16">
      <c r="B26" s="4" t="s">
        <v>3</v>
      </c>
      <c r="C26" s="48"/>
      <c r="D26" s="48"/>
      <c r="E26" s="48"/>
      <c r="F26" s="66"/>
      <c r="G26" s="48"/>
      <c r="H26" s="48"/>
      <c r="I26" s="48"/>
      <c r="J26" s="48"/>
      <c r="K26" s="48"/>
      <c r="L26" s="48"/>
      <c r="M26" s="48"/>
      <c r="N26" s="65"/>
    </row>
    <row r="27" spans="2:16">
      <c r="B27" s="4" t="s">
        <v>4</v>
      </c>
      <c r="C27" s="48"/>
      <c r="D27" s="48"/>
      <c r="E27" s="48"/>
      <c r="F27" s="48"/>
      <c r="G27" s="66"/>
      <c r="H27" s="48"/>
      <c r="I27" s="48"/>
      <c r="J27" s="48"/>
      <c r="K27" s="48"/>
      <c r="L27" s="48"/>
      <c r="M27" s="48"/>
      <c r="N27" s="65"/>
    </row>
    <row r="28" spans="2:16">
      <c r="B28" s="4" t="s">
        <v>5</v>
      </c>
      <c r="C28" s="48"/>
      <c r="D28" s="48"/>
      <c r="E28" s="48"/>
      <c r="F28" s="48"/>
      <c r="G28" s="48"/>
      <c r="H28" s="66"/>
      <c r="I28" s="48"/>
      <c r="J28" s="48"/>
      <c r="K28" s="48"/>
      <c r="L28" s="48"/>
      <c r="M28" s="48"/>
      <c r="N28" s="65"/>
    </row>
    <row r="29" spans="2:16">
      <c r="B29" s="4" t="s">
        <v>6</v>
      </c>
      <c r="C29" s="48"/>
      <c r="D29" s="48"/>
      <c r="E29" s="48"/>
      <c r="F29" s="48"/>
      <c r="G29" s="48"/>
      <c r="H29" s="48"/>
      <c r="I29" s="66"/>
      <c r="J29" s="48"/>
      <c r="K29" s="48"/>
      <c r="L29" s="48"/>
      <c r="M29" s="48"/>
      <c r="N29" s="65"/>
    </row>
    <row r="30" spans="2:16">
      <c r="B30" s="4" t="s">
        <v>7</v>
      </c>
      <c r="C30" s="48"/>
      <c r="D30" s="48"/>
      <c r="E30" s="48"/>
      <c r="F30" s="48"/>
      <c r="G30" s="48"/>
      <c r="H30" s="48"/>
      <c r="I30" s="48"/>
      <c r="J30" s="66"/>
      <c r="K30" s="48"/>
      <c r="L30" s="48"/>
      <c r="M30" s="48"/>
      <c r="N30" s="65"/>
    </row>
    <row r="31" spans="2:16">
      <c r="B31" s="4" t="s">
        <v>8</v>
      </c>
      <c r="C31" s="48"/>
      <c r="D31" s="48"/>
      <c r="E31" s="48"/>
      <c r="F31" s="48"/>
      <c r="G31" s="48"/>
      <c r="H31" s="48"/>
      <c r="I31" s="48"/>
      <c r="J31" s="48"/>
      <c r="K31" s="66"/>
      <c r="L31" s="48"/>
      <c r="M31" s="48"/>
      <c r="N31" s="65"/>
    </row>
    <row r="32" spans="2:16">
      <c r="B32" s="4" t="s">
        <v>9</v>
      </c>
      <c r="C32" s="48"/>
      <c r="D32" s="48"/>
      <c r="E32" s="48"/>
      <c r="F32" s="48"/>
      <c r="G32" s="48"/>
      <c r="H32" s="48"/>
      <c r="I32" s="48"/>
      <c r="J32" s="48"/>
      <c r="K32" s="48"/>
      <c r="L32" s="66"/>
      <c r="M32" s="48"/>
      <c r="N32" s="65"/>
    </row>
    <row r="33" spans="2:14">
      <c r="B33" s="4" t="s">
        <v>10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66"/>
      <c r="N33" s="65"/>
    </row>
    <row r="34" spans="2:14">
      <c r="B34" s="7" t="s">
        <v>11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73"/>
    </row>
    <row r="36" spans="2:14">
      <c r="B36" s="40">
        <v>2014</v>
      </c>
      <c r="C36" s="10" t="s">
        <v>0</v>
      </c>
      <c r="D36" s="10" t="s">
        <v>1</v>
      </c>
      <c r="E36" s="13" t="s">
        <v>2</v>
      </c>
      <c r="F36" s="10" t="s">
        <v>3</v>
      </c>
      <c r="G36" s="10" t="s">
        <v>4</v>
      </c>
      <c r="H36" s="10" t="s">
        <v>5</v>
      </c>
      <c r="I36" s="10" t="s">
        <v>6</v>
      </c>
      <c r="J36" s="10" t="s">
        <v>7</v>
      </c>
      <c r="K36" s="13" t="s">
        <v>8</v>
      </c>
      <c r="L36" s="10" t="s">
        <v>9</v>
      </c>
      <c r="M36" s="10" t="s">
        <v>10</v>
      </c>
      <c r="N36" s="14" t="s">
        <v>11</v>
      </c>
    </row>
    <row r="37" spans="2:14">
      <c r="B37" s="15" t="s">
        <v>0</v>
      </c>
      <c r="C37" s="67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9"/>
    </row>
    <row r="38" spans="2:14">
      <c r="B38" s="4" t="s">
        <v>1</v>
      </c>
      <c r="C38" s="48"/>
      <c r="D38" s="70"/>
      <c r="E38" s="71"/>
      <c r="F38" s="71"/>
      <c r="G38" s="71"/>
      <c r="H38" s="71"/>
      <c r="I38" s="71"/>
      <c r="J38" s="71"/>
      <c r="K38" s="71"/>
      <c r="L38" s="71"/>
      <c r="M38" s="71"/>
      <c r="N38" s="71"/>
    </row>
    <row r="39" spans="2:14">
      <c r="B39" s="4" t="s">
        <v>2</v>
      </c>
      <c r="C39" s="48"/>
      <c r="D39" s="48"/>
      <c r="E39" s="63"/>
      <c r="F39" s="71"/>
      <c r="G39" s="71"/>
      <c r="H39" s="71"/>
      <c r="I39" s="71"/>
      <c r="J39" s="71"/>
      <c r="K39" s="71"/>
      <c r="L39" s="71"/>
      <c r="M39" s="71"/>
      <c r="N39" s="71"/>
    </row>
    <row r="40" spans="2:14">
      <c r="B40" s="4" t="s">
        <v>3</v>
      </c>
      <c r="C40" s="48"/>
      <c r="D40" s="48"/>
      <c r="E40" s="48"/>
      <c r="F40" s="63"/>
      <c r="G40" s="71"/>
      <c r="H40" s="71"/>
      <c r="I40" s="71"/>
      <c r="J40" s="71"/>
      <c r="K40" s="71"/>
      <c r="L40" s="71"/>
      <c r="M40" s="71"/>
      <c r="N40" s="71"/>
    </row>
    <row r="41" spans="2:14">
      <c r="B41" s="4" t="s">
        <v>4</v>
      </c>
      <c r="C41" s="48"/>
      <c r="D41" s="48"/>
      <c r="E41" s="48"/>
      <c r="F41" s="48"/>
      <c r="G41" s="63"/>
      <c r="H41" s="71"/>
      <c r="I41" s="71"/>
      <c r="J41" s="71"/>
      <c r="K41" s="71"/>
      <c r="L41" s="71"/>
      <c r="M41" s="71"/>
      <c r="N41" s="71"/>
    </row>
    <row r="42" spans="2:14">
      <c r="B42" s="4" t="s">
        <v>5</v>
      </c>
      <c r="C42" s="48"/>
      <c r="D42" s="48"/>
      <c r="E42" s="48"/>
      <c r="F42" s="48"/>
      <c r="G42" s="48"/>
      <c r="H42" s="63"/>
      <c r="I42" s="71"/>
      <c r="J42" s="71"/>
      <c r="K42" s="71"/>
      <c r="L42" s="71"/>
      <c r="M42" s="71"/>
      <c r="N42" s="71"/>
    </row>
    <row r="43" spans="2:14">
      <c r="B43" s="4" t="s">
        <v>6</v>
      </c>
      <c r="C43" s="48"/>
      <c r="D43" s="48"/>
      <c r="E43" s="48"/>
      <c r="F43" s="48"/>
      <c r="G43" s="48"/>
      <c r="H43" s="48"/>
      <c r="I43" s="63"/>
      <c r="J43" s="71"/>
      <c r="K43" s="71"/>
      <c r="L43" s="71"/>
      <c r="M43" s="71"/>
      <c r="N43" s="71"/>
    </row>
    <row r="44" spans="2:14">
      <c r="B44" s="4" t="s">
        <v>7</v>
      </c>
      <c r="C44" s="48"/>
      <c r="D44" s="48"/>
      <c r="E44" s="48"/>
      <c r="F44" s="48"/>
      <c r="G44" s="48"/>
      <c r="H44" s="48"/>
      <c r="I44" s="48"/>
      <c r="J44" s="63"/>
      <c r="K44" s="71"/>
      <c r="L44" s="71"/>
      <c r="M44" s="71"/>
      <c r="N44" s="71"/>
    </row>
    <row r="45" spans="2:14">
      <c r="B45" s="4" t="s">
        <v>8</v>
      </c>
      <c r="C45" s="48"/>
      <c r="D45" s="48"/>
      <c r="E45" s="48"/>
      <c r="F45" s="48"/>
      <c r="G45" s="48"/>
      <c r="H45" s="48"/>
      <c r="I45" s="48"/>
      <c r="J45" s="48"/>
      <c r="K45" s="63"/>
      <c r="L45" s="71"/>
      <c r="M45" s="71"/>
      <c r="N45" s="71"/>
    </row>
    <row r="46" spans="2:14">
      <c r="B46" s="4" t="s">
        <v>9</v>
      </c>
      <c r="C46" s="48"/>
      <c r="D46" s="48"/>
      <c r="E46" s="48"/>
      <c r="F46" s="48"/>
      <c r="G46" s="48"/>
      <c r="H46" s="48"/>
      <c r="I46" s="48"/>
      <c r="J46" s="48"/>
      <c r="K46" s="48"/>
      <c r="L46" s="63"/>
      <c r="M46" s="71"/>
      <c r="N46" s="71"/>
    </row>
    <row r="47" spans="2:14">
      <c r="B47" s="4" t="s">
        <v>10</v>
      </c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63"/>
      <c r="N47" s="71"/>
    </row>
    <row r="48" spans="2:14">
      <c r="B48" s="7" t="s">
        <v>11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72"/>
    </row>
    <row r="50" spans="2:14">
      <c r="B50" s="74">
        <v>2015</v>
      </c>
      <c r="C50" s="75" t="s">
        <v>0</v>
      </c>
      <c r="D50" s="75" t="s">
        <v>1</v>
      </c>
      <c r="E50" s="76" t="s">
        <v>2</v>
      </c>
      <c r="F50" s="75" t="s">
        <v>3</v>
      </c>
      <c r="G50" s="75" t="s">
        <v>4</v>
      </c>
      <c r="H50" s="75" t="s">
        <v>5</v>
      </c>
      <c r="I50" s="75" t="s">
        <v>6</v>
      </c>
      <c r="J50" s="75" t="s">
        <v>7</v>
      </c>
      <c r="K50" s="76" t="s">
        <v>8</v>
      </c>
      <c r="L50" s="75" t="s">
        <v>9</v>
      </c>
      <c r="M50" s="75" t="s">
        <v>10</v>
      </c>
      <c r="N50" s="77" t="s">
        <v>11</v>
      </c>
    </row>
    <row r="51" spans="2:14">
      <c r="B51" s="4" t="s">
        <v>0</v>
      </c>
      <c r="C51" s="63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65"/>
    </row>
    <row r="52" spans="2:14">
      <c r="B52" s="4" t="s">
        <v>1</v>
      </c>
      <c r="C52" s="48"/>
      <c r="D52" s="63"/>
      <c r="E52" s="48"/>
      <c r="F52" s="48"/>
      <c r="G52" s="48"/>
      <c r="H52" s="48"/>
      <c r="I52" s="48"/>
      <c r="J52" s="48"/>
      <c r="K52" s="48"/>
      <c r="L52" s="48"/>
      <c r="M52" s="48"/>
      <c r="N52" s="65"/>
    </row>
    <row r="53" spans="2:14">
      <c r="B53" s="4" t="s">
        <v>2</v>
      </c>
      <c r="C53" s="48"/>
      <c r="D53" s="48"/>
      <c r="E53" s="63"/>
      <c r="F53" s="48"/>
      <c r="G53" s="48"/>
      <c r="H53" s="48"/>
      <c r="I53" s="48"/>
      <c r="J53" s="48"/>
      <c r="K53" s="48"/>
      <c r="L53" s="48"/>
      <c r="M53" s="48"/>
      <c r="N53" s="65"/>
    </row>
    <row r="54" spans="2:14">
      <c r="B54" s="4" t="s">
        <v>3</v>
      </c>
      <c r="C54" s="48"/>
      <c r="D54" s="48"/>
      <c r="E54" s="48"/>
      <c r="F54" s="63"/>
      <c r="G54" s="48"/>
      <c r="H54" s="48"/>
      <c r="I54" s="48"/>
      <c r="J54" s="48"/>
      <c r="K54" s="48"/>
      <c r="L54" s="48"/>
      <c r="M54" s="48"/>
      <c r="N54" s="65"/>
    </row>
    <row r="55" spans="2:14">
      <c r="B55" s="4" t="s">
        <v>4</v>
      </c>
      <c r="C55" s="48"/>
      <c r="D55" s="48"/>
      <c r="E55" s="48"/>
      <c r="F55" s="48"/>
      <c r="G55" s="63"/>
      <c r="H55" s="48"/>
      <c r="I55" s="48"/>
      <c r="J55" s="48"/>
      <c r="K55" s="48"/>
      <c r="L55" s="48"/>
      <c r="M55" s="48"/>
      <c r="N55" s="65"/>
    </row>
    <row r="56" spans="2:14">
      <c r="B56" s="4" t="s">
        <v>5</v>
      </c>
      <c r="C56" s="48"/>
      <c r="D56" s="48"/>
      <c r="E56" s="48"/>
      <c r="F56" s="48"/>
      <c r="G56" s="48"/>
      <c r="H56" s="63"/>
      <c r="I56" s="48"/>
      <c r="J56" s="48"/>
      <c r="K56" s="48"/>
      <c r="L56" s="48"/>
      <c r="M56" s="48"/>
      <c r="N56" s="65"/>
    </row>
    <row r="57" spans="2:14">
      <c r="B57" s="4" t="s">
        <v>6</v>
      </c>
      <c r="C57" s="48"/>
      <c r="D57" s="48"/>
      <c r="E57" s="48"/>
      <c r="F57" s="48"/>
      <c r="G57" s="48"/>
      <c r="H57" s="48"/>
      <c r="I57" s="63"/>
      <c r="J57" s="48"/>
      <c r="K57" s="48"/>
      <c r="L57" s="48"/>
      <c r="M57" s="48"/>
      <c r="N57" s="65"/>
    </row>
    <row r="58" spans="2:14">
      <c r="B58" s="4" t="s">
        <v>7</v>
      </c>
      <c r="C58" s="48"/>
      <c r="D58" s="48"/>
      <c r="E58" s="48"/>
      <c r="F58" s="48"/>
      <c r="G58" s="48"/>
      <c r="H58" s="48"/>
      <c r="I58" s="48"/>
      <c r="J58" s="63"/>
      <c r="K58" s="48"/>
      <c r="L58" s="48"/>
      <c r="M58" s="48"/>
      <c r="N58" s="65"/>
    </row>
    <row r="59" spans="2:14">
      <c r="B59" s="4" t="s">
        <v>8</v>
      </c>
      <c r="C59" s="48"/>
      <c r="D59" s="48"/>
      <c r="E59" s="48"/>
      <c r="F59" s="48"/>
      <c r="G59" s="48"/>
      <c r="H59" s="48"/>
      <c r="I59" s="48"/>
      <c r="J59" s="48"/>
      <c r="K59" s="63"/>
      <c r="L59" s="48"/>
      <c r="M59" s="48"/>
      <c r="N59" s="65"/>
    </row>
    <row r="60" spans="2:14">
      <c r="B60" s="4" t="s">
        <v>9</v>
      </c>
      <c r="C60" s="48"/>
      <c r="D60" s="48"/>
      <c r="E60" s="48"/>
      <c r="F60" s="48"/>
      <c r="G60" s="48"/>
      <c r="H60" s="48"/>
      <c r="I60" s="48"/>
      <c r="J60" s="48"/>
      <c r="K60" s="48"/>
      <c r="L60" s="63"/>
      <c r="M60" s="48"/>
      <c r="N60" s="65"/>
    </row>
    <row r="61" spans="2:14">
      <c r="B61" s="4" t="s">
        <v>10</v>
      </c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63"/>
      <c r="N61" s="65"/>
    </row>
    <row r="62" spans="2:14">
      <c r="B62" s="7" t="s">
        <v>11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72"/>
    </row>
    <row r="65" spans="2:3">
      <c r="B65" s="46" t="s">
        <v>13</v>
      </c>
      <c r="C65" s="45" t="s">
        <v>14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2011</vt:lpstr>
      <vt:lpstr>2012</vt:lpstr>
    </vt:vector>
  </TitlesOfParts>
  <Company>Capital Humano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Damasceno</dc:creator>
  <cp:lastModifiedBy>DAMASCENO</cp:lastModifiedBy>
  <cp:lastPrinted>2009-02-06T15:38:37Z</cp:lastPrinted>
  <dcterms:created xsi:type="dcterms:W3CDTF">2008-02-12T10:31:11Z</dcterms:created>
  <dcterms:modified xsi:type="dcterms:W3CDTF">2012-11-16T12:03:31Z</dcterms:modified>
</cp:coreProperties>
</file>